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9" activeTab="11"/>
  </bookViews>
  <sheets>
    <sheet name="Toán" sheetId="1" r:id="rId1"/>
    <sheet name="Ngữ văn" sheetId="2" r:id="rId2"/>
    <sheet name="Anh" sheetId="3" r:id="rId3"/>
    <sheet name="Lý " sheetId="4" r:id="rId4"/>
    <sheet name="Hóa " sheetId="5" r:id="rId5"/>
    <sheet name="Sinh " sheetId="6" r:id="rId6"/>
    <sheet name="Sử" sheetId="7" r:id="rId7"/>
    <sheet name="Địa" sheetId="8" r:id="rId8"/>
    <sheet name="GDCD" sheetId="9" r:id="rId9"/>
    <sheet name="TK theo Tong diem" sheetId="10" r:id="rId10"/>
    <sheet name="TK THEO TỔ HỢP MÔN" sheetId="11" r:id="rId11"/>
    <sheet name="LAN 1" sheetId="12" r:id="rId12"/>
  </sheets>
  <definedNames/>
  <calcPr fullCalcOnLoad="1"/>
</workbook>
</file>

<file path=xl/sharedStrings.xml><?xml version="1.0" encoding="utf-8"?>
<sst xmlns="http://schemas.openxmlformats.org/spreadsheetml/2006/main" count="496" uniqueCount="77">
  <si>
    <t>SL</t>
  </si>
  <si>
    <t>%</t>
  </si>
  <si>
    <t>Điểm 0</t>
  </si>
  <si>
    <t>Điểm 10</t>
  </si>
  <si>
    <t>0 &lt; Điểm ≤ 1</t>
  </si>
  <si>
    <t>5 ≤ Điểm ≤ 10</t>
  </si>
  <si>
    <t>8 ≤ Điểm ≤ 10</t>
  </si>
  <si>
    <t>1 &lt; Điểm &lt; 5</t>
  </si>
  <si>
    <t>STT</t>
  </si>
  <si>
    <t>Tổng số
 bài thi</t>
  </si>
  <si>
    <t>10 &lt; Điểm ≤ 15</t>
  </si>
  <si>
    <t xml:space="preserve">15 &lt; Điểm ≤ 20  </t>
  </si>
  <si>
    <t>25 &lt; Điểm ≤ 28</t>
  </si>
  <si>
    <t>28 &lt; Điểm ≤ 30</t>
  </si>
  <si>
    <t>20 &lt; Điểm ≤ 25</t>
  </si>
  <si>
    <t>Điểm 60</t>
  </si>
  <si>
    <t>10 &lt; Điểm ≤ 20</t>
  </si>
  <si>
    <t>20 &lt; Điểm &lt; 30</t>
  </si>
  <si>
    <t>48  ≤ Điểm &lt; 60</t>
  </si>
  <si>
    <t>30 ≤ Điểm &lt; 48</t>
  </si>
  <si>
    <t>Tổng số</t>
  </si>
  <si>
    <t>Đơn vị</t>
  </si>
  <si>
    <t>Hoa Lư A</t>
  </si>
  <si>
    <t>Chuyên L. Văn Tụy</t>
  </si>
  <si>
    <t>NB- Bạc Liêu</t>
  </si>
  <si>
    <t>Đinh Tiên Hoàng</t>
  </si>
  <si>
    <t>Trần Hưng Đạo</t>
  </si>
  <si>
    <t>0 ≤ Điểm ≤ 10</t>
  </si>
  <si>
    <t>Tổng cộng</t>
  </si>
  <si>
    <t>0  ≤ Điểm ≤ 10</t>
  </si>
  <si>
    <t xml:space="preserve"> 1. Toán , Vật lí, Hóa học</t>
  </si>
  <si>
    <t>THEO MỘT SỐ TỔ HỢP MÔN THI XÉT TUYỂN SINH ĐẠI HỌC, CAO ĐẲNG</t>
  </si>
  <si>
    <t xml:space="preserve"> 2. Toán, Vật lí, Tiếng Anh</t>
  </si>
  <si>
    <t xml:space="preserve"> 3. Toán, Hóa học, Sinh học</t>
  </si>
  <si>
    <t xml:space="preserve"> 4. Ngữ văn, Lịch sử, Địa lí </t>
  </si>
  <si>
    <t xml:space="preserve"> 5. Ngữ văn, Toán, Tiếng Anh </t>
  </si>
  <si>
    <t>Tổng số
 thí sinh dự thi</t>
  </si>
  <si>
    <t xml:space="preserve"> Thống kê điểm thi bài thi môn Toán</t>
  </si>
  <si>
    <t xml:space="preserve"> Thống kê điểm thi bài thi môn Ngữ văn</t>
  </si>
  <si>
    <t xml:space="preserve"> Thống kê điểm thi bài thi môn Tiếng Anh</t>
  </si>
  <si>
    <t xml:space="preserve"> Thống kê điểm thi bài thi môn Vật lí</t>
  </si>
  <si>
    <t xml:space="preserve"> Thống kê điểm thi bài thi môn Hóa học</t>
  </si>
  <si>
    <t xml:space="preserve"> Thống kê điểm thi bài thi môn Sinh học</t>
  </si>
  <si>
    <t xml:space="preserve"> Thống kê điểm thi bài thi môn Lịch sử</t>
  </si>
  <si>
    <t xml:space="preserve"> Thống kê điểm thi bài thi môn Địa lí</t>
  </si>
  <si>
    <t xml:space="preserve"> Thống kê điểm thi bài thi môn GDCD</t>
  </si>
  <si>
    <t>Thống kê theo tổng điểm thi khối các trường THPT</t>
  </si>
  <si>
    <t>Tỉ lệ</t>
  </si>
  <si>
    <t>Tổng số
 học sinh lớp 12</t>
  </si>
  <si>
    <t>Điểm 
trung bình
môn</t>
  </si>
  <si>
    <t>BÁO CÁO THỐNG KÊ KẾT QUẢ
 THI THỬ THPT QUỐC GIA CHO HỌC SINH LỚP 12 LẦN THỨ I NĂM HỌC 2019-2020</t>
  </si>
  <si>
    <t>CỤM TP NINH BÌNH - HOA LƯ</t>
  </si>
  <si>
    <t>Trường THPT CHUYÊN LƯƠNG VĂN TỤY</t>
  </si>
  <si>
    <t>Phæ ®iÓm</t>
  </si>
  <si>
    <t>To¸n</t>
  </si>
  <si>
    <t>Lý</t>
  </si>
  <si>
    <t>Hãa</t>
  </si>
  <si>
    <t>Sinh</t>
  </si>
  <si>
    <t>V¨n</t>
  </si>
  <si>
    <t>Sö</t>
  </si>
  <si>
    <t>§Þa</t>
  </si>
  <si>
    <t>GDCD</t>
  </si>
  <si>
    <t>NN</t>
  </si>
  <si>
    <t>Tæng</t>
  </si>
  <si>
    <t>Tõ 0 ®Õn 1</t>
  </si>
  <si>
    <t>Tõ 1,25 ®Õn d­íi 2</t>
  </si>
  <si>
    <t>Tõ 2 ®Õn d­íi 3</t>
  </si>
  <si>
    <t>Tõ 3 ®Õn d­íi 4</t>
  </si>
  <si>
    <t>Tõ 4 ®Õn d­íi 5</t>
  </si>
  <si>
    <t>Tõ 5 ®Õn d­íi 6</t>
  </si>
  <si>
    <t>Tõ 6 ®Õn d­íi 7</t>
  </si>
  <si>
    <t>Tõ 7 ®Õn d­íi 8</t>
  </si>
  <si>
    <t>Tõ 8 ®Õn d­íi 9</t>
  </si>
  <si>
    <t>Tõ 9 --&gt; 10</t>
  </si>
  <si>
    <t>Tæng sè</t>
  </si>
  <si>
    <t xml:space="preserve"> THỐNG KÊ KẾT QUẢ
 THI THỬ THPT QUỐC GIA CHO HỌC SINH LỚP 12 CỤM TPNB- HL LẦN THỨ II  NĂM HỌC 2019-2020</t>
  </si>
  <si>
    <t>Thèng kª toµn tr­êng lÇn thi chung thỨ II (2019-2020)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</si>
</sst>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[Red]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000000"/>
  </numFmts>
  <fonts count="6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.VnArial"/>
      <family val="2"/>
    </font>
    <font>
      <b/>
      <sz val="18"/>
      <name val=".VnTimeH"/>
      <family val="2"/>
    </font>
    <font>
      <b/>
      <i/>
      <sz val="14"/>
      <name val=".VnArial"/>
      <family val="2"/>
    </font>
    <font>
      <sz val="12"/>
      <name val=".VnArial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6"/>
      <name val=".VnTime"/>
      <family val="2"/>
    </font>
    <font>
      <sz val="14"/>
      <name val=".VnTime"/>
      <family val="2"/>
    </font>
    <font>
      <sz val="16"/>
      <name val=".VnTime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wrapText="1"/>
    </xf>
    <xf numFmtId="0" fontId="62" fillId="35" borderId="10" xfId="0" applyFont="1" applyFill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5" fillId="0" borderId="0" xfId="0" applyFont="1" applyAlignment="1">
      <alignment/>
    </xf>
    <xf numFmtId="0" fontId="4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9525</xdr:rowOff>
    </xdr:from>
    <xdr:to>
      <xdr:col>1</xdr:col>
      <xdr:colOff>885825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485775" y="200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19050</xdr:rowOff>
    </xdr:from>
    <xdr:to>
      <xdr:col>2</xdr:col>
      <xdr:colOff>352425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76325" y="209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</xdr:rowOff>
    </xdr:from>
    <xdr:to>
      <xdr:col>1</xdr:col>
      <xdr:colOff>914400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447675" y="2000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9525</xdr:rowOff>
    </xdr:from>
    <xdr:to>
      <xdr:col>1</xdr:col>
      <xdr:colOff>885825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457200" y="200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190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1</xdr:col>
      <xdr:colOff>1009650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561975" y="190500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28575</xdr:rowOff>
    </xdr:from>
    <xdr:to>
      <xdr:col>2</xdr:col>
      <xdr:colOff>180975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219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38100</xdr:rowOff>
    </xdr:from>
    <xdr:to>
      <xdr:col>3</xdr:col>
      <xdr:colOff>38100</xdr:colOff>
      <xdr:row>1</xdr:row>
      <xdr:rowOff>38100</xdr:rowOff>
    </xdr:to>
    <xdr:sp>
      <xdr:nvSpPr>
        <xdr:cNvPr id="1" name="Line 2"/>
        <xdr:cNvSpPr>
          <a:spLocks/>
        </xdr:cNvSpPr>
      </xdr:nvSpPr>
      <xdr:spPr>
        <a:xfrm>
          <a:off x="1057275" y="228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</xdr:rowOff>
    </xdr:from>
    <xdr:to>
      <xdr:col>2</xdr:col>
      <xdr:colOff>171450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00" y="209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2</xdr:col>
      <xdr:colOff>180975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85825" y="20002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28575</xdr:rowOff>
    </xdr:from>
    <xdr:to>
      <xdr:col>2</xdr:col>
      <xdr:colOff>390525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0125" y="2190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6" sqref="F16:K16"/>
    </sheetView>
  </sheetViews>
  <sheetFormatPr defaultColWidth="9.140625" defaultRowHeight="12.75"/>
  <cols>
    <col min="1" max="1" width="4.421875" style="3" customWidth="1"/>
    <col min="2" max="2" width="15.8515625" style="0" customWidth="1"/>
    <col min="3" max="3" width="7.140625" style="0" customWidth="1"/>
    <col min="4" max="4" width="7.28125" style="0" customWidth="1"/>
    <col min="5" max="5" width="7.57421875" style="0" customWidth="1"/>
    <col min="6" max="6" width="5.8515625" style="0" customWidth="1"/>
    <col min="7" max="7" width="7.00390625" style="0" customWidth="1"/>
    <col min="8" max="8" width="5.28125" style="0" customWidth="1"/>
    <col min="9" max="9" width="7.28125" style="0" customWidth="1"/>
    <col min="10" max="10" width="5.28125" style="0" customWidth="1"/>
    <col min="11" max="11" width="7.8515625" style="0" customWidth="1"/>
    <col min="12" max="12" width="6.57421875" style="0" customWidth="1"/>
    <col min="13" max="13" width="7.7109375" style="0" customWidth="1"/>
    <col min="14" max="14" width="5.7109375" style="0" customWidth="1"/>
    <col min="15" max="15" width="7.28125" style="0" customWidth="1"/>
    <col min="16" max="16" width="6.28125" style="0" customWidth="1"/>
    <col min="17" max="17" width="8.140625" style="0" customWidth="1"/>
    <col min="18" max="18" width="7.28125" style="0" customWidth="1"/>
  </cols>
  <sheetData>
    <row r="1" spans="1:17" s="12" customFormat="1" ht="15">
      <c r="A1" s="36" t="s">
        <v>51</v>
      </c>
      <c r="B1" s="36"/>
      <c r="C1" s="36"/>
      <c r="D1" s="36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1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6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35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7"/>
      <c r="I7" s="29" t="e">
        <f aca="true" t="shared" si="2" ref="I7:I12">H7/D7*100</f>
        <v>#DIV/0!</v>
      </c>
      <c r="J7" s="7"/>
      <c r="K7" s="29" t="e">
        <f aca="true" t="shared" si="3" ref="K7:K12">J7/D7*100</f>
        <v>#DIV/0!</v>
      </c>
      <c r="L7" s="7"/>
      <c r="M7" s="29" t="e">
        <f aca="true" t="shared" si="4" ref="M7:M12">L7/D7*100</f>
        <v>#DIV/0!</v>
      </c>
      <c r="N7" s="7"/>
      <c r="O7" s="29" t="e">
        <f aca="true" t="shared" si="5" ref="O7:O12">N7/D7*100</f>
        <v>#DIV/0!</v>
      </c>
      <c r="P7" s="33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413</v>
      </c>
      <c r="E8" s="45">
        <f>D8/C8*100</f>
        <v>98.80382775119617</v>
      </c>
      <c r="F8" s="44">
        <v>0</v>
      </c>
      <c r="G8" s="45">
        <f>F8/D8*100</f>
        <v>0</v>
      </c>
      <c r="H8" s="44">
        <v>0</v>
      </c>
      <c r="I8" s="45">
        <f>H8/D8*100</f>
        <v>0</v>
      </c>
      <c r="J8" s="44">
        <v>41</v>
      </c>
      <c r="K8" s="45">
        <f>J8/D8*100</f>
        <v>9.927360774818402</v>
      </c>
      <c r="L8" s="44">
        <v>370</v>
      </c>
      <c r="M8" s="45">
        <f>L8/D8*100</f>
        <v>89.58837772397095</v>
      </c>
      <c r="N8" s="44">
        <v>127</v>
      </c>
      <c r="O8" s="45">
        <f>N8/D8*100</f>
        <v>30.750605326876514</v>
      </c>
      <c r="P8" s="46">
        <v>0</v>
      </c>
      <c r="Q8" s="45">
        <f>P8/D8*100</f>
        <v>0</v>
      </c>
      <c r="R8" s="47">
        <v>7.01</v>
      </c>
    </row>
    <row r="9" spans="1:18" ht="15.75" customHeight="1">
      <c r="A9" s="7">
        <v>3</v>
      </c>
      <c r="B9" s="14" t="s">
        <v>24</v>
      </c>
      <c r="C9" s="35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7"/>
      <c r="I9" s="29" t="e">
        <f t="shared" si="2"/>
        <v>#DIV/0!</v>
      </c>
      <c r="J9" s="7"/>
      <c r="K9" s="29" t="e">
        <f t="shared" si="3"/>
        <v>#DIV/0!</v>
      </c>
      <c r="L9" s="7"/>
      <c r="M9" s="29" t="e">
        <f t="shared" si="4"/>
        <v>#DIV/0!</v>
      </c>
      <c r="N9" s="7"/>
      <c r="O9" s="29" t="e">
        <f t="shared" si="5"/>
        <v>#DIV/0!</v>
      </c>
      <c r="P9" s="33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35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7"/>
      <c r="I10" s="29" t="e">
        <f t="shared" si="2"/>
        <v>#DIV/0!</v>
      </c>
      <c r="J10" s="7"/>
      <c r="K10" s="29" t="e">
        <f t="shared" si="3"/>
        <v>#DIV/0!</v>
      </c>
      <c r="L10" s="7"/>
      <c r="M10" s="29" t="e">
        <f t="shared" si="4"/>
        <v>#DIV/0!</v>
      </c>
      <c r="N10" s="7"/>
      <c r="O10" s="29" t="e">
        <f t="shared" si="5"/>
        <v>#DIV/0!</v>
      </c>
      <c r="P10" s="33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35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7"/>
      <c r="I11" s="29" t="e">
        <f t="shared" si="2"/>
        <v>#DIV/0!</v>
      </c>
      <c r="J11" s="7"/>
      <c r="K11" s="29" t="e">
        <f t="shared" si="3"/>
        <v>#DIV/0!</v>
      </c>
      <c r="L11" s="7"/>
      <c r="M11" s="29" t="e">
        <f t="shared" si="4"/>
        <v>#DIV/0!</v>
      </c>
      <c r="N11" s="7"/>
      <c r="O11" s="29" t="e">
        <f t="shared" si="5"/>
        <v>#DIV/0!</v>
      </c>
      <c r="P11" s="33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413</v>
      </c>
      <c r="E12" s="31">
        <f t="shared" si="0"/>
        <v>98.80382775119617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41</v>
      </c>
      <c r="K12" s="31">
        <f t="shared" si="3"/>
        <v>9.927360774818402</v>
      </c>
      <c r="L12" s="30">
        <f>SUM(L7:L11)</f>
        <v>370</v>
      </c>
      <c r="M12" s="31">
        <f t="shared" si="4"/>
        <v>89.58837772397095</v>
      </c>
      <c r="N12" s="30">
        <f>SUM(N7:N11)</f>
        <v>127</v>
      </c>
      <c r="O12" s="31">
        <f t="shared" si="5"/>
        <v>30.750605326876514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P5:Q5"/>
    <mergeCell ref="N5:O5"/>
    <mergeCell ref="R5:R6"/>
    <mergeCell ref="A2:R2"/>
    <mergeCell ref="F5:G5"/>
    <mergeCell ref="C5:C6"/>
    <mergeCell ref="E5:E6"/>
    <mergeCell ref="A4:Q4"/>
    <mergeCell ref="A3:Q3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6" sqref="F16:K17"/>
    </sheetView>
  </sheetViews>
  <sheetFormatPr defaultColWidth="9.140625" defaultRowHeight="12.75"/>
  <cols>
    <col min="1" max="1" width="5.140625" style="3" customWidth="1"/>
    <col min="2" max="2" width="15.7109375" style="0" customWidth="1"/>
    <col min="3" max="3" width="8.7109375" style="0" customWidth="1"/>
    <col min="4" max="4" width="8.28125" style="0" customWidth="1"/>
    <col min="5" max="5" width="7.421875" style="0" customWidth="1"/>
    <col min="6" max="6" width="6.140625" style="0" customWidth="1"/>
    <col min="7" max="8" width="7.28125" style="0" customWidth="1"/>
    <col min="9" max="9" width="7.421875" style="0" customWidth="1"/>
    <col min="10" max="10" width="6.7109375" style="0" customWidth="1"/>
    <col min="11" max="11" width="7.140625" style="0" customWidth="1"/>
    <col min="12" max="12" width="6.8515625" style="0" customWidth="1"/>
    <col min="13" max="13" width="7.140625" style="0" customWidth="1"/>
    <col min="14" max="14" width="6.00390625" style="0" customWidth="1"/>
    <col min="15" max="15" width="7.421875" style="0" customWidth="1"/>
    <col min="16" max="16" width="6.57421875" style="0" customWidth="1"/>
    <col min="17" max="17" width="7.8515625" style="0" customWidth="1"/>
  </cols>
  <sheetData>
    <row r="1" spans="1:17" ht="15">
      <c r="A1" s="79" t="s">
        <v>51</v>
      </c>
      <c r="B1" s="79"/>
      <c r="C1" s="79"/>
      <c r="D1" s="79"/>
      <c r="E1" s="79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ht="35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43"/>
    </row>
    <row r="3" spans="1:17" ht="14.25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5.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69" t="s">
        <v>27</v>
      </c>
      <c r="G5" s="70"/>
      <c r="H5" s="69" t="s">
        <v>16</v>
      </c>
      <c r="I5" s="70"/>
      <c r="J5" s="69" t="s">
        <v>17</v>
      </c>
      <c r="K5" s="70"/>
      <c r="L5" s="69" t="s">
        <v>19</v>
      </c>
      <c r="M5" s="70"/>
      <c r="N5" s="69" t="s">
        <v>18</v>
      </c>
      <c r="O5" s="70"/>
      <c r="P5" s="69" t="s">
        <v>15</v>
      </c>
      <c r="Q5" s="70"/>
    </row>
    <row r="6" spans="1:17" ht="18.75" customHeight="1">
      <c r="A6" s="76"/>
      <c r="B6" s="76"/>
      <c r="C6" s="76"/>
      <c r="D6" s="76"/>
      <c r="E6" s="77"/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6" t="s">
        <v>1</v>
      </c>
      <c r="L6" s="6" t="s">
        <v>0</v>
      </c>
      <c r="M6" s="6" t="s">
        <v>1</v>
      </c>
      <c r="N6" s="6" t="s">
        <v>0</v>
      </c>
      <c r="O6" s="6" t="s">
        <v>1</v>
      </c>
      <c r="P6" s="6" t="s">
        <v>0</v>
      </c>
      <c r="Q6" s="6" t="s">
        <v>1</v>
      </c>
    </row>
    <row r="7" spans="1:17" ht="15.75" customHeight="1">
      <c r="A7" s="37">
        <v>1</v>
      </c>
      <c r="B7" s="14" t="s">
        <v>22</v>
      </c>
      <c r="C7" s="39"/>
      <c r="D7" s="38">
        <f>F7+H7+J7+L7+N7+P7</f>
        <v>0</v>
      </c>
      <c r="E7" s="40" t="e">
        <f aca="true" t="shared" si="0" ref="E7:E12">D7/C7*100</f>
        <v>#DIV/0!</v>
      </c>
      <c r="F7" s="37"/>
      <c r="G7" s="19" t="e">
        <f aca="true" t="shared" si="1" ref="G7:G12">F7/D7*100</f>
        <v>#DIV/0!</v>
      </c>
      <c r="H7" s="37"/>
      <c r="I7" s="19" t="e">
        <f aca="true" t="shared" si="2" ref="I7:I12">H7/D7*100</f>
        <v>#DIV/0!</v>
      </c>
      <c r="J7" s="37"/>
      <c r="K7" s="19" t="e">
        <f aca="true" t="shared" si="3" ref="K7:K12">J7/D7*100</f>
        <v>#DIV/0!</v>
      </c>
      <c r="L7" s="37"/>
      <c r="M7" s="19" t="e">
        <f aca="true" t="shared" si="4" ref="M7:M12">L7/D7*100</f>
        <v>#DIV/0!</v>
      </c>
      <c r="N7" s="37"/>
      <c r="O7" s="19" t="e">
        <f aca="true" t="shared" si="5" ref="O7:O12">N7/D7*100</f>
        <v>#DIV/0!</v>
      </c>
      <c r="P7" s="37"/>
      <c r="Q7" s="19" t="e">
        <f aca="true" t="shared" si="6" ref="Q7:Q12">P7/D7*100</f>
        <v>#DIV/0!</v>
      </c>
    </row>
    <row r="8" spans="1:17" ht="15.75" customHeight="1">
      <c r="A8" s="37">
        <v>2</v>
      </c>
      <c r="B8" s="14" t="s">
        <v>23</v>
      </c>
      <c r="C8" s="39">
        <v>418</v>
      </c>
      <c r="D8" s="38">
        <v>398</v>
      </c>
      <c r="E8" s="40">
        <f t="shared" si="0"/>
        <v>95.21531100478468</v>
      </c>
      <c r="F8" s="37">
        <v>0</v>
      </c>
      <c r="G8" s="19">
        <f t="shared" si="1"/>
        <v>0</v>
      </c>
      <c r="H8" s="37">
        <v>0</v>
      </c>
      <c r="I8" s="19">
        <f t="shared" si="2"/>
        <v>0</v>
      </c>
      <c r="J8" s="37">
        <v>14</v>
      </c>
      <c r="K8" s="19">
        <f t="shared" si="3"/>
        <v>3.5175879396984926</v>
      </c>
      <c r="L8" s="37">
        <v>362</v>
      </c>
      <c r="M8" s="19">
        <f t="shared" si="4"/>
        <v>90.95477386934674</v>
      </c>
      <c r="N8" s="37">
        <v>22</v>
      </c>
      <c r="O8" s="19">
        <f t="shared" si="5"/>
        <v>5.527638190954774</v>
      </c>
      <c r="P8" s="37">
        <v>0</v>
      </c>
      <c r="Q8" s="19">
        <f t="shared" si="6"/>
        <v>0</v>
      </c>
    </row>
    <row r="9" spans="1:17" ht="15.75" customHeight="1">
      <c r="A9" s="7">
        <v>3</v>
      </c>
      <c r="B9" s="14" t="s">
        <v>24</v>
      </c>
      <c r="C9" s="39"/>
      <c r="D9" s="38">
        <f>F9+H9+J9+L9+N9+P9</f>
        <v>0</v>
      </c>
      <c r="E9" s="40" t="e">
        <f t="shared" si="0"/>
        <v>#DIV/0!</v>
      </c>
      <c r="F9" s="37"/>
      <c r="G9" s="19" t="e">
        <f t="shared" si="1"/>
        <v>#DIV/0!</v>
      </c>
      <c r="H9" s="37"/>
      <c r="I9" s="19" t="e">
        <f t="shared" si="2"/>
        <v>#DIV/0!</v>
      </c>
      <c r="J9" s="37"/>
      <c r="K9" s="19" t="e">
        <f t="shared" si="3"/>
        <v>#DIV/0!</v>
      </c>
      <c r="L9" s="37"/>
      <c r="M9" s="19" t="e">
        <f t="shared" si="4"/>
        <v>#DIV/0!</v>
      </c>
      <c r="N9" s="37"/>
      <c r="O9" s="19" t="e">
        <f t="shared" si="5"/>
        <v>#DIV/0!</v>
      </c>
      <c r="P9" s="37"/>
      <c r="Q9" s="19" t="e">
        <f t="shared" si="6"/>
        <v>#DIV/0!</v>
      </c>
    </row>
    <row r="10" spans="1:17" ht="15.75" customHeight="1">
      <c r="A10" s="7">
        <v>4</v>
      </c>
      <c r="B10" s="14" t="s">
        <v>25</v>
      </c>
      <c r="C10" s="39"/>
      <c r="D10" s="38">
        <f>F10+H10+J10+L10+N10+P10</f>
        <v>0</v>
      </c>
      <c r="E10" s="40" t="e">
        <f t="shared" si="0"/>
        <v>#DIV/0!</v>
      </c>
      <c r="F10" s="37"/>
      <c r="G10" s="19" t="e">
        <f t="shared" si="1"/>
        <v>#DIV/0!</v>
      </c>
      <c r="H10" s="37"/>
      <c r="I10" s="19" t="e">
        <f t="shared" si="2"/>
        <v>#DIV/0!</v>
      </c>
      <c r="J10" s="37"/>
      <c r="K10" s="19" t="e">
        <f t="shared" si="3"/>
        <v>#DIV/0!</v>
      </c>
      <c r="L10" s="37"/>
      <c r="M10" s="19" t="e">
        <f t="shared" si="4"/>
        <v>#DIV/0!</v>
      </c>
      <c r="N10" s="37"/>
      <c r="O10" s="19" t="e">
        <f t="shared" si="5"/>
        <v>#DIV/0!</v>
      </c>
      <c r="P10" s="37"/>
      <c r="Q10" s="19" t="e">
        <f t="shared" si="6"/>
        <v>#DIV/0!</v>
      </c>
    </row>
    <row r="11" spans="1:17" ht="15.75" customHeight="1">
      <c r="A11" s="37">
        <v>5</v>
      </c>
      <c r="B11" s="14" t="s">
        <v>26</v>
      </c>
      <c r="C11" s="39"/>
      <c r="D11" s="38">
        <f>F11+H11+J11+L11+N11+P11</f>
        <v>0</v>
      </c>
      <c r="E11" s="40" t="e">
        <f t="shared" si="0"/>
        <v>#DIV/0!</v>
      </c>
      <c r="F11" s="37"/>
      <c r="G11" s="19" t="e">
        <f t="shared" si="1"/>
        <v>#DIV/0!</v>
      </c>
      <c r="H11" s="37"/>
      <c r="I11" s="19" t="e">
        <f t="shared" si="2"/>
        <v>#DIV/0!</v>
      </c>
      <c r="J11" s="37"/>
      <c r="K11" s="19" t="e">
        <f t="shared" si="3"/>
        <v>#DIV/0!</v>
      </c>
      <c r="L11" s="37"/>
      <c r="M11" s="19" t="e">
        <f t="shared" si="4"/>
        <v>#DIV/0!</v>
      </c>
      <c r="N11" s="37"/>
      <c r="O11" s="19" t="e">
        <f t="shared" si="5"/>
        <v>#DIV/0!</v>
      </c>
      <c r="P11" s="37"/>
      <c r="Q11" s="19" t="e">
        <f t="shared" si="6"/>
        <v>#DIV/0!</v>
      </c>
    </row>
    <row r="12" spans="1:17" ht="15.75" customHeight="1">
      <c r="A12" s="82" t="s">
        <v>20</v>
      </c>
      <c r="B12" s="83"/>
      <c r="C12" s="26">
        <f>SUM(C7:C11)</f>
        <v>418</v>
      </c>
      <c r="D12" s="26">
        <f>SUM(D7:D11)</f>
        <v>398</v>
      </c>
      <c r="E12" s="40">
        <f t="shared" si="0"/>
        <v>95.21531100478468</v>
      </c>
      <c r="F12" s="26">
        <f>SUM(F7:F11)</f>
        <v>0</v>
      </c>
      <c r="G12" s="18">
        <f t="shared" si="1"/>
        <v>0</v>
      </c>
      <c r="H12" s="26">
        <f>SUM(H7:H11)</f>
        <v>0</v>
      </c>
      <c r="I12" s="18">
        <f t="shared" si="2"/>
        <v>0</v>
      </c>
      <c r="J12" s="26">
        <f>SUM(J7:J11)</f>
        <v>14</v>
      </c>
      <c r="K12" s="18">
        <f t="shared" si="3"/>
        <v>3.5175879396984926</v>
      </c>
      <c r="L12" s="26">
        <f>SUM(L7:L11)</f>
        <v>362</v>
      </c>
      <c r="M12" s="18">
        <f t="shared" si="4"/>
        <v>90.95477386934674</v>
      </c>
      <c r="N12" s="26">
        <f>SUM(N7:N11)</f>
        <v>22</v>
      </c>
      <c r="O12" s="18">
        <f t="shared" si="5"/>
        <v>5.527638190954774</v>
      </c>
      <c r="P12" s="26">
        <f>SUM(P7:P11)</f>
        <v>0</v>
      </c>
      <c r="Q12" s="18">
        <f t="shared" si="6"/>
        <v>0</v>
      </c>
    </row>
    <row r="13" ht="12.75">
      <c r="O13" s="41"/>
    </row>
  </sheetData>
  <sheetProtection/>
  <mergeCells count="15">
    <mergeCell ref="A12:B12"/>
    <mergeCell ref="B5:B6"/>
    <mergeCell ref="D5:D6"/>
    <mergeCell ref="C5:C6"/>
    <mergeCell ref="A3:Q3"/>
    <mergeCell ref="A1:E1"/>
    <mergeCell ref="A2:Q2"/>
    <mergeCell ref="L5:M5"/>
    <mergeCell ref="N5:O5"/>
    <mergeCell ref="P5:Q5"/>
    <mergeCell ref="A5:A6"/>
    <mergeCell ref="F5:G5"/>
    <mergeCell ref="H5:I5"/>
    <mergeCell ref="J5:K5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P25" sqref="P1:AF16384"/>
    </sheetView>
  </sheetViews>
  <sheetFormatPr defaultColWidth="9.140625" defaultRowHeight="12.75"/>
  <cols>
    <col min="1" max="1" width="5.140625" style="3" customWidth="1"/>
    <col min="2" max="2" width="17.421875" style="0" customWidth="1"/>
    <col min="3" max="3" width="7.8515625" style="0" customWidth="1"/>
    <col min="4" max="4" width="7.421875" style="0" customWidth="1"/>
    <col min="5" max="5" width="8.28125" style="0" customWidth="1"/>
    <col min="6" max="6" width="8.00390625" style="0" customWidth="1"/>
    <col min="7" max="7" width="8.57421875" style="0" customWidth="1"/>
    <col min="8" max="8" width="7.28125" style="0" customWidth="1"/>
    <col min="9" max="9" width="8.421875" style="0" customWidth="1"/>
    <col min="10" max="10" width="7.140625" style="0" customWidth="1"/>
    <col min="11" max="11" width="8.0039062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8.28125" style="0" customWidth="1"/>
  </cols>
  <sheetData>
    <row r="1" spans="1:15" ht="16.5">
      <c r="A1" s="79" t="s">
        <v>51</v>
      </c>
      <c r="B1" s="79"/>
      <c r="C1" s="79"/>
      <c r="D1" s="79"/>
      <c r="E1" s="79"/>
      <c r="F1" s="2"/>
      <c r="G1" s="2"/>
      <c r="H1" s="2"/>
      <c r="I1" s="2"/>
      <c r="J1" s="2"/>
      <c r="K1" s="2"/>
      <c r="L1" s="2"/>
      <c r="M1" s="2"/>
      <c r="N1" s="2"/>
      <c r="O1" s="5"/>
    </row>
    <row r="2" spans="1:15" ht="33" customHeight="1">
      <c r="A2" s="72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18.75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4"/>
    </row>
    <row r="4" spans="1:15" ht="21" customHeight="1">
      <c r="A4" s="86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5" customHeight="1">
      <c r="A5" s="81" t="s">
        <v>8</v>
      </c>
      <c r="B5" s="81" t="s">
        <v>21</v>
      </c>
      <c r="C5" s="75" t="s">
        <v>9</v>
      </c>
      <c r="D5" s="69" t="s">
        <v>29</v>
      </c>
      <c r="E5" s="70"/>
      <c r="F5" s="69" t="s">
        <v>10</v>
      </c>
      <c r="G5" s="70"/>
      <c r="H5" s="69" t="s">
        <v>11</v>
      </c>
      <c r="I5" s="70"/>
      <c r="J5" s="69" t="s">
        <v>14</v>
      </c>
      <c r="K5" s="70"/>
      <c r="L5" s="69" t="s">
        <v>12</v>
      </c>
      <c r="M5" s="70"/>
      <c r="N5" s="69" t="s">
        <v>13</v>
      </c>
      <c r="O5" s="70"/>
    </row>
    <row r="6" spans="1:15" ht="15" customHeight="1">
      <c r="A6" s="87"/>
      <c r="B6" s="87"/>
      <c r="C6" s="87"/>
      <c r="D6" s="6" t="s">
        <v>0</v>
      </c>
      <c r="E6" s="6" t="s">
        <v>1</v>
      </c>
      <c r="F6" s="6" t="s">
        <v>0</v>
      </c>
      <c r="G6" s="6" t="s">
        <v>1</v>
      </c>
      <c r="H6" s="6" t="s">
        <v>0</v>
      </c>
      <c r="I6" s="6" t="s">
        <v>1</v>
      </c>
      <c r="J6" s="6" t="s">
        <v>0</v>
      </c>
      <c r="K6" s="6" t="s">
        <v>1</v>
      </c>
      <c r="L6" s="6" t="s">
        <v>0</v>
      </c>
      <c r="M6" s="6" t="s">
        <v>1</v>
      </c>
      <c r="N6" s="6" t="s">
        <v>0</v>
      </c>
      <c r="O6" s="6" t="s">
        <v>1</v>
      </c>
    </row>
    <row r="7" spans="1:15" ht="15.75" customHeight="1">
      <c r="A7" s="7">
        <v>1</v>
      </c>
      <c r="B7" s="14" t="s">
        <v>22</v>
      </c>
      <c r="C7" s="25">
        <f>D7+F7+H7+J7+L7+N7</f>
        <v>0</v>
      </c>
      <c r="D7" s="20"/>
      <c r="E7" s="19" t="e">
        <f aca="true" t="shared" si="0" ref="E7:E12">D7/C7*100</f>
        <v>#DIV/0!</v>
      </c>
      <c r="F7" s="20"/>
      <c r="G7" s="19" t="e">
        <f aca="true" t="shared" si="1" ref="G7:G12">F7/C7*100</f>
        <v>#DIV/0!</v>
      </c>
      <c r="H7" s="20"/>
      <c r="I7" s="19" t="e">
        <f aca="true" t="shared" si="2" ref="I7:I12">H7/C7*100</f>
        <v>#DIV/0!</v>
      </c>
      <c r="J7" s="20"/>
      <c r="K7" s="19" t="e">
        <f aca="true" t="shared" si="3" ref="K7:K12">J7/C7*100</f>
        <v>#DIV/0!</v>
      </c>
      <c r="L7" s="20"/>
      <c r="M7" s="19" t="e">
        <f aca="true" t="shared" si="4" ref="M7:M12">L7/C7*100</f>
        <v>#DIV/0!</v>
      </c>
      <c r="N7" s="20"/>
      <c r="O7" s="19" t="e">
        <f aca="true" t="shared" si="5" ref="O7:O12">N7/C7*100</f>
        <v>#DIV/0!</v>
      </c>
    </row>
    <row r="8" spans="1:15" ht="15.75" customHeight="1">
      <c r="A8" s="7">
        <v>2</v>
      </c>
      <c r="B8" s="14" t="s">
        <v>23</v>
      </c>
      <c r="C8" s="25">
        <v>209</v>
      </c>
      <c r="D8" s="20">
        <v>0</v>
      </c>
      <c r="E8" s="19">
        <f t="shared" si="0"/>
        <v>0</v>
      </c>
      <c r="F8" s="20">
        <v>6</v>
      </c>
      <c r="G8" s="19">
        <f t="shared" si="1"/>
        <v>2.8708133971291865</v>
      </c>
      <c r="H8" s="20">
        <v>75</v>
      </c>
      <c r="I8" s="19">
        <f t="shared" si="2"/>
        <v>35.88516746411483</v>
      </c>
      <c r="J8" s="20">
        <v>100</v>
      </c>
      <c r="K8" s="19">
        <f t="shared" si="3"/>
        <v>47.84688995215311</v>
      </c>
      <c r="L8" s="20">
        <v>27</v>
      </c>
      <c r="M8" s="19">
        <f t="shared" si="4"/>
        <v>12.918660287081341</v>
      </c>
      <c r="N8" s="20">
        <v>1</v>
      </c>
      <c r="O8" s="19">
        <f t="shared" si="5"/>
        <v>0.4784688995215311</v>
      </c>
    </row>
    <row r="9" spans="1:15" ht="15.75" customHeight="1">
      <c r="A9" s="7">
        <v>3</v>
      </c>
      <c r="B9" s="14" t="s">
        <v>24</v>
      </c>
      <c r="C9" s="25">
        <f>D9+F9+H9+J9+L9+N9</f>
        <v>0</v>
      </c>
      <c r="D9" s="20"/>
      <c r="E9" s="19" t="e">
        <f t="shared" si="0"/>
        <v>#DIV/0!</v>
      </c>
      <c r="F9" s="20"/>
      <c r="G9" s="19" t="e">
        <f t="shared" si="1"/>
        <v>#DIV/0!</v>
      </c>
      <c r="H9" s="20"/>
      <c r="I9" s="19" t="e">
        <f t="shared" si="2"/>
        <v>#DIV/0!</v>
      </c>
      <c r="J9" s="20"/>
      <c r="K9" s="19" t="e">
        <f t="shared" si="3"/>
        <v>#DIV/0!</v>
      </c>
      <c r="L9" s="20"/>
      <c r="M9" s="19" t="e">
        <f t="shared" si="4"/>
        <v>#DIV/0!</v>
      </c>
      <c r="N9" s="20"/>
      <c r="O9" s="19" t="e">
        <f t="shared" si="5"/>
        <v>#DIV/0!</v>
      </c>
    </row>
    <row r="10" spans="1:15" ht="15.75" customHeight="1">
      <c r="A10" s="7">
        <v>4</v>
      </c>
      <c r="B10" s="14" t="s">
        <v>25</v>
      </c>
      <c r="C10" s="25">
        <f>D10+F10+H10+J10+L10+N10</f>
        <v>0</v>
      </c>
      <c r="D10" s="20"/>
      <c r="E10" s="19" t="e">
        <f t="shared" si="0"/>
        <v>#DIV/0!</v>
      </c>
      <c r="F10" s="20"/>
      <c r="G10" s="19" t="e">
        <f t="shared" si="1"/>
        <v>#DIV/0!</v>
      </c>
      <c r="H10" s="20"/>
      <c r="I10" s="19" t="e">
        <f t="shared" si="2"/>
        <v>#DIV/0!</v>
      </c>
      <c r="J10" s="20"/>
      <c r="K10" s="19" t="e">
        <f t="shared" si="3"/>
        <v>#DIV/0!</v>
      </c>
      <c r="L10" s="20"/>
      <c r="M10" s="19" t="e">
        <f t="shared" si="4"/>
        <v>#DIV/0!</v>
      </c>
      <c r="N10" s="20"/>
      <c r="O10" s="19" t="e">
        <f t="shared" si="5"/>
        <v>#DIV/0!</v>
      </c>
    </row>
    <row r="11" spans="1:15" ht="15.75" customHeight="1">
      <c r="A11" s="7">
        <v>5</v>
      </c>
      <c r="B11" s="14" t="s">
        <v>26</v>
      </c>
      <c r="C11" s="25">
        <f>D11+F11+H11+J11+L11+N11</f>
        <v>0</v>
      </c>
      <c r="D11" s="15"/>
      <c r="E11" s="19" t="e">
        <f t="shared" si="0"/>
        <v>#DIV/0!</v>
      </c>
      <c r="F11" s="15"/>
      <c r="G11" s="19" t="e">
        <f t="shared" si="1"/>
        <v>#DIV/0!</v>
      </c>
      <c r="H11" s="15"/>
      <c r="I11" s="19" t="e">
        <f t="shared" si="2"/>
        <v>#DIV/0!</v>
      </c>
      <c r="J11" s="15"/>
      <c r="K11" s="19" t="e">
        <f t="shared" si="3"/>
        <v>#DIV/0!</v>
      </c>
      <c r="L11" s="15"/>
      <c r="M11" s="19" t="e">
        <f t="shared" si="4"/>
        <v>#DIV/0!</v>
      </c>
      <c r="N11" s="15"/>
      <c r="O11" s="19" t="e">
        <f t="shared" si="5"/>
        <v>#DIV/0!</v>
      </c>
    </row>
    <row r="12" spans="1:16" ht="15.75" customHeight="1">
      <c r="A12" s="84" t="s">
        <v>28</v>
      </c>
      <c r="B12" s="85"/>
      <c r="C12" s="26">
        <f>SUM(C7:C11)</f>
        <v>209</v>
      </c>
      <c r="D12" s="26">
        <f>SUM(D7:D11)</f>
        <v>0</v>
      </c>
      <c r="E12" s="18">
        <f t="shared" si="0"/>
        <v>0</v>
      </c>
      <c r="F12" s="26">
        <f>SUM(F7:F11)</f>
        <v>6</v>
      </c>
      <c r="G12" s="18">
        <f t="shared" si="1"/>
        <v>2.8708133971291865</v>
      </c>
      <c r="H12" s="26">
        <f>SUM(H7:H11)</f>
        <v>75</v>
      </c>
      <c r="I12" s="18">
        <f t="shared" si="2"/>
        <v>35.88516746411483</v>
      </c>
      <c r="J12" s="26">
        <f>SUM(J7:J11)</f>
        <v>100</v>
      </c>
      <c r="K12" s="18">
        <f t="shared" si="3"/>
        <v>47.84688995215311</v>
      </c>
      <c r="L12" s="26">
        <f>SUM(L7:L11)</f>
        <v>27</v>
      </c>
      <c r="M12" s="18">
        <f t="shared" si="4"/>
        <v>12.918660287081341</v>
      </c>
      <c r="N12" s="26">
        <f>SUM(N7:N11)</f>
        <v>1</v>
      </c>
      <c r="O12" s="18">
        <f t="shared" si="5"/>
        <v>0.4784688995215311</v>
      </c>
      <c r="P12" s="16"/>
    </row>
    <row r="13" spans="1:16" ht="15.75" customHeight="1">
      <c r="A13" s="21"/>
      <c r="B13" s="21"/>
      <c r="C13" s="22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16"/>
    </row>
    <row r="14" spans="1:15" ht="20.25" customHeight="1">
      <c r="A14" s="86" t="s">
        <v>32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ht="15" customHeight="1">
      <c r="A15" s="81" t="s">
        <v>8</v>
      </c>
      <c r="B15" s="81" t="s">
        <v>21</v>
      </c>
      <c r="C15" s="75" t="s">
        <v>9</v>
      </c>
      <c r="D15" s="69" t="s">
        <v>29</v>
      </c>
      <c r="E15" s="70"/>
      <c r="F15" s="69" t="s">
        <v>10</v>
      </c>
      <c r="G15" s="70"/>
      <c r="H15" s="69" t="s">
        <v>11</v>
      </c>
      <c r="I15" s="70"/>
      <c r="J15" s="69" t="s">
        <v>14</v>
      </c>
      <c r="K15" s="70"/>
      <c r="L15" s="69" t="s">
        <v>12</v>
      </c>
      <c r="M15" s="70"/>
      <c r="N15" s="69" t="s">
        <v>13</v>
      </c>
      <c r="O15" s="70"/>
    </row>
    <row r="16" spans="1:15" ht="15" customHeight="1">
      <c r="A16" s="87"/>
      <c r="B16" s="87"/>
      <c r="C16" s="87"/>
      <c r="D16" s="6" t="s">
        <v>0</v>
      </c>
      <c r="E16" s="6" t="s">
        <v>1</v>
      </c>
      <c r="F16" s="6" t="s">
        <v>0</v>
      </c>
      <c r="G16" s="6" t="s">
        <v>1</v>
      </c>
      <c r="H16" s="6" t="s">
        <v>0</v>
      </c>
      <c r="I16" s="6" t="s">
        <v>1</v>
      </c>
      <c r="J16" s="6" t="s">
        <v>0</v>
      </c>
      <c r="K16" s="6" t="s">
        <v>1</v>
      </c>
      <c r="L16" s="6" t="s">
        <v>0</v>
      </c>
      <c r="M16" s="6" t="s">
        <v>1</v>
      </c>
      <c r="N16" s="6" t="s">
        <v>0</v>
      </c>
      <c r="O16" s="6" t="s">
        <v>1</v>
      </c>
    </row>
    <row r="17" spans="1:15" ht="18.75" customHeight="1">
      <c r="A17" s="7">
        <v>1</v>
      </c>
      <c r="B17" s="14" t="s">
        <v>22</v>
      </c>
      <c r="C17" s="25">
        <f>D17+F17+H17+J17+L17+N17</f>
        <v>0</v>
      </c>
      <c r="D17" s="20"/>
      <c r="E17" s="19" t="e">
        <f aca="true" t="shared" si="6" ref="E17:E22">D17/C17*100</f>
        <v>#DIV/0!</v>
      </c>
      <c r="F17" s="20"/>
      <c r="G17" s="19" t="e">
        <f aca="true" t="shared" si="7" ref="G17:G22">F17/C17*100</f>
        <v>#DIV/0!</v>
      </c>
      <c r="H17" s="20"/>
      <c r="I17" s="19" t="e">
        <f aca="true" t="shared" si="8" ref="I17:I22">H17/C17*100</f>
        <v>#DIV/0!</v>
      </c>
      <c r="J17" s="20"/>
      <c r="K17" s="19" t="e">
        <f aca="true" t="shared" si="9" ref="K17:K22">J17/C17*100</f>
        <v>#DIV/0!</v>
      </c>
      <c r="L17" s="20"/>
      <c r="M17" s="19" t="e">
        <f aca="true" t="shared" si="10" ref="M17:M22">L17/C17*100</f>
        <v>#DIV/0!</v>
      </c>
      <c r="N17" s="20"/>
      <c r="O17" s="19" t="e">
        <f aca="true" t="shared" si="11" ref="O17:O22">N17/C17*100</f>
        <v>#DIV/0!</v>
      </c>
    </row>
    <row r="18" spans="1:15" ht="18.75" customHeight="1">
      <c r="A18" s="7">
        <v>2</v>
      </c>
      <c r="B18" s="14" t="s">
        <v>23</v>
      </c>
      <c r="C18" s="25">
        <v>209</v>
      </c>
      <c r="D18" s="20">
        <v>0</v>
      </c>
      <c r="E18" s="19">
        <f t="shared" si="6"/>
        <v>0</v>
      </c>
      <c r="F18" s="20">
        <v>17</v>
      </c>
      <c r="G18" s="19">
        <f t="shared" si="7"/>
        <v>8.133971291866029</v>
      </c>
      <c r="H18" s="20">
        <v>82</v>
      </c>
      <c r="I18" s="19">
        <f t="shared" si="8"/>
        <v>39.23444976076555</v>
      </c>
      <c r="J18" s="20">
        <v>89</v>
      </c>
      <c r="K18" s="19">
        <f t="shared" si="9"/>
        <v>42.58373205741627</v>
      </c>
      <c r="L18" s="20">
        <v>21</v>
      </c>
      <c r="M18" s="19">
        <f t="shared" si="10"/>
        <v>10.047846889952153</v>
      </c>
      <c r="N18" s="20">
        <v>0</v>
      </c>
      <c r="O18" s="19">
        <f t="shared" si="11"/>
        <v>0</v>
      </c>
    </row>
    <row r="19" spans="1:15" ht="18.75" customHeight="1">
      <c r="A19" s="7">
        <v>3</v>
      </c>
      <c r="B19" s="14" t="s">
        <v>24</v>
      </c>
      <c r="C19" s="25">
        <f>D19+F19+H19+J19+L19+N19</f>
        <v>0</v>
      </c>
      <c r="D19" s="20"/>
      <c r="E19" s="19" t="e">
        <f t="shared" si="6"/>
        <v>#DIV/0!</v>
      </c>
      <c r="F19" s="20"/>
      <c r="G19" s="19" t="e">
        <f t="shared" si="7"/>
        <v>#DIV/0!</v>
      </c>
      <c r="H19" s="20"/>
      <c r="I19" s="19" t="e">
        <f t="shared" si="8"/>
        <v>#DIV/0!</v>
      </c>
      <c r="J19" s="20"/>
      <c r="K19" s="19" t="e">
        <f t="shared" si="9"/>
        <v>#DIV/0!</v>
      </c>
      <c r="L19" s="20"/>
      <c r="M19" s="19" t="e">
        <f t="shared" si="10"/>
        <v>#DIV/0!</v>
      </c>
      <c r="N19" s="20"/>
      <c r="O19" s="19" t="e">
        <f t="shared" si="11"/>
        <v>#DIV/0!</v>
      </c>
    </row>
    <row r="20" spans="1:15" ht="18.75" customHeight="1">
      <c r="A20" s="7">
        <v>4</v>
      </c>
      <c r="B20" s="14" t="s">
        <v>25</v>
      </c>
      <c r="C20" s="25">
        <f>D20+F20+H20+J20+L20+N20</f>
        <v>0</v>
      </c>
      <c r="D20" s="20"/>
      <c r="E20" s="19" t="e">
        <f t="shared" si="6"/>
        <v>#DIV/0!</v>
      </c>
      <c r="F20" s="20"/>
      <c r="G20" s="19" t="e">
        <f t="shared" si="7"/>
        <v>#DIV/0!</v>
      </c>
      <c r="H20" s="20"/>
      <c r="I20" s="19" t="e">
        <f t="shared" si="8"/>
        <v>#DIV/0!</v>
      </c>
      <c r="J20" s="20"/>
      <c r="K20" s="19" t="e">
        <f t="shared" si="9"/>
        <v>#DIV/0!</v>
      </c>
      <c r="L20" s="20"/>
      <c r="M20" s="19" t="e">
        <f t="shared" si="10"/>
        <v>#DIV/0!</v>
      </c>
      <c r="N20" s="20"/>
      <c r="O20" s="19" t="e">
        <f t="shared" si="11"/>
        <v>#DIV/0!</v>
      </c>
    </row>
    <row r="21" spans="1:15" ht="18.75" customHeight="1">
      <c r="A21" s="7">
        <v>5</v>
      </c>
      <c r="B21" s="14" t="s">
        <v>26</v>
      </c>
      <c r="C21" s="25">
        <f>D21+F21+H21+J21+L21+N21</f>
        <v>0</v>
      </c>
      <c r="D21" s="15"/>
      <c r="E21" s="19" t="e">
        <f t="shared" si="6"/>
        <v>#DIV/0!</v>
      </c>
      <c r="F21" s="15"/>
      <c r="G21" s="19" t="e">
        <f t="shared" si="7"/>
        <v>#DIV/0!</v>
      </c>
      <c r="H21" s="15"/>
      <c r="I21" s="19" t="e">
        <f t="shared" si="8"/>
        <v>#DIV/0!</v>
      </c>
      <c r="J21" s="15"/>
      <c r="K21" s="19" t="e">
        <f t="shared" si="9"/>
        <v>#DIV/0!</v>
      </c>
      <c r="L21" s="15"/>
      <c r="M21" s="19" t="e">
        <f t="shared" si="10"/>
        <v>#DIV/0!</v>
      </c>
      <c r="N21" s="15"/>
      <c r="O21" s="19" t="e">
        <f t="shared" si="11"/>
        <v>#DIV/0!</v>
      </c>
    </row>
    <row r="22" spans="1:16" ht="18.75" customHeight="1">
      <c r="A22" s="84" t="s">
        <v>28</v>
      </c>
      <c r="B22" s="85"/>
      <c r="C22" s="26">
        <f>SUM(C17:C21)</f>
        <v>209</v>
      </c>
      <c r="D22" s="26">
        <f>SUM(D17:D21)</f>
        <v>0</v>
      </c>
      <c r="E22" s="18">
        <f t="shared" si="6"/>
        <v>0</v>
      </c>
      <c r="F22" s="26">
        <f>SUM(F17:F21)</f>
        <v>17</v>
      </c>
      <c r="G22" s="18">
        <f t="shared" si="7"/>
        <v>8.133971291866029</v>
      </c>
      <c r="H22" s="26">
        <f>SUM(H17:H21)</f>
        <v>82</v>
      </c>
      <c r="I22" s="18">
        <f t="shared" si="8"/>
        <v>39.23444976076555</v>
      </c>
      <c r="J22" s="26">
        <f>SUM(J17:J21)</f>
        <v>89</v>
      </c>
      <c r="K22" s="18">
        <f t="shared" si="9"/>
        <v>42.58373205741627</v>
      </c>
      <c r="L22" s="26">
        <f>SUM(L17:L21)</f>
        <v>21</v>
      </c>
      <c r="M22" s="18">
        <f t="shared" si="10"/>
        <v>10.047846889952153</v>
      </c>
      <c r="N22" s="26">
        <f>SUM(N17:N21)</f>
        <v>0</v>
      </c>
      <c r="O22" s="18">
        <f t="shared" si="11"/>
        <v>0</v>
      </c>
      <c r="P22" s="16"/>
    </row>
    <row r="23" spans="1:15" ht="25.5" customHeight="1">
      <c r="A23" s="86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21" customHeight="1">
      <c r="A24" s="81" t="s">
        <v>8</v>
      </c>
      <c r="B24" s="81" t="s">
        <v>21</v>
      </c>
      <c r="C24" s="75" t="s">
        <v>9</v>
      </c>
      <c r="D24" s="69" t="s">
        <v>29</v>
      </c>
      <c r="E24" s="70"/>
      <c r="F24" s="69" t="s">
        <v>10</v>
      </c>
      <c r="G24" s="70"/>
      <c r="H24" s="69" t="s">
        <v>11</v>
      </c>
      <c r="I24" s="70"/>
      <c r="J24" s="69" t="s">
        <v>14</v>
      </c>
      <c r="K24" s="70"/>
      <c r="L24" s="69" t="s">
        <v>12</v>
      </c>
      <c r="M24" s="70"/>
      <c r="N24" s="69" t="s">
        <v>13</v>
      </c>
      <c r="O24" s="70"/>
    </row>
    <row r="25" spans="1:15" ht="18" customHeight="1">
      <c r="A25" s="87"/>
      <c r="B25" s="87"/>
      <c r="C25" s="87"/>
      <c r="D25" s="6" t="s">
        <v>0</v>
      </c>
      <c r="E25" s="6" t="s">
        <v>1</v>
      </c>
      <c r="F25" s="6" t="s">
        <v>0</v>
      </c>
      <c r="G25" s="6" t="s">
        <v>1</v>
      </c>
      <c r="H25" s="6" t="s">
        <v>0</v>
      </c>
      <c r="I25" s="6" t="s">
        <v>1</v>
      </c>
      <c r="J25" s="6" t="s">
        <v>0</v>
      </c>
      <c r="K25" s="6" t="s">
        <v>1</v>
      </c>
      <c r="L25" s="6" t="s">
        <v>0</v>
      </c>
      <c r="M25" s="6" t="s">
        <v>1</v>
      </c>
      <c r="N25" s="6" t="s">
        <v>0</v>
      </c>
      <c r="O25" s="6" t="s">
        <v>1</v>
      </c>
    </row>
    <row r="26" spans="1:15" ht="18" customHeight="1">
      <c r="A26" s="7">
        <v>1</v>
      </c>
      <c r="B26" s="14" t="s">
        <v>22</v>
      </c>
      <c r="C26" s="25">
        <f>D26+F26+H26+J26+L26+N26</f>
        <v>0</v>
      </c>
      <c r="D26" s="20"/>
      <c r="E26" s="19" t="e">
        <f aca="true" t="shared" si="12" ref="E26:E31">D26/C26*100</f>
        <v>#DIV/0!</v>
      </c>
      <c r="F26" s="20"/>
      <c r="G26" s="19" t="e">
        <f aca="true" t="shared" si="13" ref="G26:G31">F26/C26*100</f>
        <v>#DIV/0!</v>
      </c>
      <c r="H26" s="20"/>
      <c r="I26" s="19" t="e">
        <f aca="true" t="shared" si="14" ref="I26:I31">H26/C26*100</f>
        <v>#DIV/0!</v>
      </c>
      <c r="J26" s="20"/>
      <c r="K26" s="19" t="e">
        <f aca="true" t="shared" si="15" ref="K26:K31">J26/C26*100</f>
        <v>#DIV/0!</v>
      </c>
      <c r="L26" s="20"/>
      <c r="M26" s="19" t="e">
        <f aca="true" t="shared" si="16" ref="M26:M31">L26/C26*100</f>
        <v>#DIV/0!</v>
      </c>
      <c r="N26" s="20"/>
      <c r="O26" s="19" t="e">
        <f aca="true" t="shared" si="17" ref="O26:O31">N26/C26*100</f>
        <v>#DIV/0!</v>
      </c>
    </row>
    <row r="27" spans="1:15" ht="18" customHeight="1">
      <c r="A27" s="7">
        <v>2</v>
      </c>
      <c r="B27" s="14" t="s">
        <v>23</v>
      </c>
      <c r="C27" s="25">
        <v>209</v>
      </c>
      <c r="D27" s="20">
        <v>0</v>
      </c>
      <c r="E27" s="19">
        <f t="shared" si="12"/>
        <v>0</v>
      </c>
      <c r="F27" s="20">
        <v>22</v>
      </c>
      <c r="G27" s="19">
        <f t="shared" si="13"/>
        <v>10.526315789473683</v>
      </c>
      <c r="H27" s="20">
        <v>96</v>
      </c>
      <c r="I27" s="19">
        <f t="shared" si="14"/>
        <v>45.933014354066984</v>
      </c>
      <c r="J27" s="20">
        <v>82</v>
      </c>
      <c r="K27" s="19">
        <f t="shared" si="15"/>
        <v>39.23444976076555</v>
      </c>
      <c r="L27" s="20">
        <v>9</v>
      </c>
      <c r="M27" s="19">
        <f t="shared" si="16"/>
        <v>4.30622009569378</v>
      </c>
      <c r="N27" s="20">
        <v>0</v>
      </c>
      <c r="O27" s="19">
        <f t="shared" si="17"/>
        <v>0</v>
      </c>
    </row>
    <row r="28" spans="1:15" ht="18" customHeight="1">
      <c r="A28" s="7">
        <v>3</v>
      </c>
      <c r="B28" s="14" t="s">
        <v>24</v>
      </c>
      <c r="C28" s="25">
        <f>D28+F28+H28+J28+L28+N28</f>
        <v>0</v>
      </c>
      <c r="D28" s="20"/>
      <c r="E28" s="19" t="e">
        <f t="shared" si="12"/>
        <v>#DIV/0!</v>
      </c>
      <c r="F28" s="20"/>
      <c r="G28" s="19" t="e">
        <f t="shared" si="13"/>
        <v>#DIV/0!</v>
      </c>
      <c r="H28" s="20"/>
      <c r="I28" s="19" t="e">
        <f t="shared" si="14"/>
        <v>#DIV/0!</v>
      </c>
      <c r="J28" s="20"/>
      <c r="K28" s="19" t="e">
        <f t="shared" si="15"/>
        <v>#DIV/0!</v>
      </c>
      <c r="L28" s="20"/>
      <c r="M28" s="19" t="e">
        <f t="shared" si="16"/>
        <v>#DIV/0!</v>
      </c>
      <c r="N28" s="20"/>
      <c r="O28" s="19" t="e">
        <f t="shared" si="17"/>
        <v>#DIV/0!</v>
      </c>
    </row>
    <row r="29" spans="1:15" ht="18" customHeight="1">
      <c r="A29" s="7">
        <v>4</v>
      </c>
      <c r="B29" s="14" t="s">
        <v>25</v>
      </c>
      <c r="C29" s="25">
        <f>D29+F29+H29+J29+L29+N29</f>
        <v>0</v>
      </c>
      <c r="D29" s="20"/>
      <c r="E29" s="19" t="e">
        <f t="shared" si="12"/>
        <v>#DIV/0!</v>
      </c>
      <c r="F29" s="20"/>
      <c r="G29" s="19" t="e">
        <f t="shared" si="13"/>
        <v>#DIV/0!</v>
      </c>
      <c r="H29" s="20"/>
      <c r="I29" s="19" t="e">
        <f t="shared" si="14"/>
        <v>#DIV/0!</v>
      </c>
      <c r="J29" s="20"/>
      <c r="K29" s="19" t="e">
        <f t="shared" si="15"/>
        <v>#DIV/0!</v>
      </c>
      <c r="L29" s="20"/>
      <c r="M29" s="19" t="e">
        <f t="shared" si="16"/>
        <v>#DIV/0!</v>
      </c>
      <c r="N29" s="20"/>
      <c r="O29" s="19" t="e">
        <f t="shared" si="17"/>
        <v>#DIV/0!</v>
      </c>
    </row>
    <row r="30" spans="1:15" ht="18" customHeight="1">
      <c r="A30" s="7">
        <v>5</v>
      </c>
      <c r="B30" s="14" t="s">
        <v>26</v>
      </c>
      <c r="C30" s="25">
        <f>D30+F30+H30+J30+L30+N30</f>
        <v>0</v>
      </c>
      <c r="D30" s="15"/>
      <c r="E30" s="19" t="e">
        <f t="shared" si="12"/>
        <v>#DIV/0!</v>
      </c>
      <c r="F30" s="15"/>
      <c r="G30" s="19" t="e">
        <f t="shared" si="13"/>
        <v>#DIV/0!</v>
      </c>
      <c r="H30" s="15"/>
      <c r="I30" s="19" t="e">
        <f t="shared" si="14"/>
        <v>#DIV/0!</v>
      </c>
      <c r="J30" s="15"/>
      <c r="K30" s="19" t="e">
        <f t="shared" si="15"/>
        <v>#DIV/0!</v>
      </c>
      <c r="L30" s="15"/>
      <c r="M30" s="19" t="e">
        <f t="shared" si="16"/>
        <v>#DIV/0!</v>
      </c>
      <c r="N30" s="15"/>
      <c r="O30" s="19" t="e">
        <f t="shared" si="17"/>
        <v>#DIV/0!</v>
      </c>
    </row>
    <row r="31" spans="1:15" ht="18" customHeight="1">
      <c r="A31" s="84" t="s">
        <v>28</v>
      </c>
      <c r="B31" s="85"/>
      <c r="C31" s="26">
        <f>SUM(C26:C30)</f>
        <v>209</v>
      </c>
      <c r="D31" s="26">
        <f>SUM(D26:D30)</f>
        <v>0</v>
      </c>
      <c r="E31" s="18">
        <f t="shared" si="12"/>
        <v>0</v>
      </c>
      <c r="F31" s="26">
        <f>SUM(F26:F30)</f>
        <v>22</v>
      </c>
      <c r="G31" s="18">
        <f t="shared" si="13"/>
        <v>10.526315789473683</v>
      </c>
      <c r="H31" s="26">
        <f>SUM(H26:H30)</f>
        <v>96</v>
      </c>
      <c r="I31" s="18">
        <f t="shared" si="14"/>
        <v>45.933014354066984</v>
      </c>
      <c r="J31" s="26">
        <f>SUM(J26:J30)</f>
        <v>82</v>
      </c>
      <c r="K31" s="18">
        <f t="shared" si="15"/>
        <v>39.23444976076555</v>
      </c>
      <c r="L31" s="26">
        <f>SUM(L26:L30)</f>
        <v>9</v>
      </c>
      <c r="M31" s="18">
        <f t="shared" si="16"/>
        <v>4.30622009569378</v>
      </c>
      <c r="N31" s="26">
        <f>SUM(N26:N30)</f>
        <v>0</v>
      </c>
      <c r="O31" s="18">
        <f t="shared" si="17"/>
        <v>0</v>
      </c>
    </row>
    <row r="32" spans="1:15" ht="27" customHeight="1">
      <c r="A32" s="86" t="s">
        <v>34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21" customHeight="1">
      <c r="A33" s="81" t="s">
        <v>8</v>
      </c>
      <c r="B33" s="81" t="s">
        <v>21</v>
      </c>
      <c r="C33" s="75" t="s">
        <v>9</v>
      </c>
      <c r="D33" s="69" t="s">
        <v>29</v>
      </c>
      <c r="E33" s="70"/>
      <c r="F33" s="69" t="s">
        <v>10</v>
      </c>
      <c r="G33" s="70"/>
      <c r="H33" s="69" t="s">
        <v>11</v>
      </c>
      <c r="I33" s="70"/>
      <c r="J33" s="69" t="s">
        <v>14</v>
      </c>
      <c r="K33" s="70"/>
      <c r="L33" s="69" t="s">
        <v>12</v>
      </c>
      <c r="M33" s="70"/>
      <c r="N33" s="69" t="s">
        <v>13</v>
      </c>
      <c r="O33" s="70"/>
    </row>
    <row r="34" spans="1:15" ht="18.75" customHeight="1">
      <c r="A34" s="87"/>
      <c r="B34" s="87"/>
      <c r="C34" s="87"/>
      <c r="D34" s="6" t="s">
        <v>0</v>
      </c>
      <c r="E34" s="6" t="s">
        <v>1</v>
      </c>
      <c r="F34" s="6" t="s">
        <v>0</v>
      </c>
      <c r="G34" s="6" t="s">
        <v>1</v>
      </c>
      <c r="H34" s="6" t="s">
        <v>0</v>
      </c>
      <c r="I34" s="6" t="s">
        <v>1</v>
      </c>
      <c r="J34" s="6" t="s">
        <v>0</v>
      </c>
      <c r="K34" s="6" t="s">
        <v>1</v>
      </c>
      <c r="L34" s="6" t="s">
        <v>0</v>
      </c>
      <c r="M34" s="6" t="s">
        <v>1</v>
      </c>
      <c r="N34" s="6" t="s">
        <v>0</v>
      </c>
      <c r="O34" s="6" t="s">
        <v>1</v>
      </c>
    </row>
    <row r="35" spans="1:15" ht="18" customHeight="1">
      <c r="A35" s="7">
        <v>1</v>
      </c>
      <c r="B35" s="14" t="s">
        <v>22</v>
      </c>
      <c r="C35" s="25">
        <f>D35+F35+H35+J35+L35+N35</f>
        <v>0</v>
      </c>
      <c r="D35" s="20"/>
      <c r="E35" s="19" t="e">
        <f aca="true" t="shared" si="18" ref="E35:E40">D35/C35*100</f>
        <v>#DIV/0!</v>
      </c>
      <c r="F35" s="20"/>
      <c r="G35" s="19" t="e">
        <f aca="true" t="shared" si="19" ref="G35:G40">F35/C35*100</f>
        <v>#DIV/0!</v>
      </c>
      <c r="H35" s="20"/>
      <c r="I35" s="19" t="e">
        <f aca="true" t="shared" si="20" ref="I35:I40">H35/C35*100</f>
        <v>#DIV/0!</v>
      </c>
      <c r="J35" s="20"/>
      <c r="K35" s="19" t="e">
        <f aca="true" t="shared" si="21" ref="K35:K40">J35/C35*100</f>
        <v>#DIV/0!</v>
      </c>
      <c r="L35" s="20"/>
      <c r="M35" s="19" t="e">
        <f aca="true" t="shared" si="22" ref="M35:M40">L35/C35*100</f>
        <v>#DIV/0!</v>
      </c>
      <c r="N35" s="20"/>
      <c r="O35" s="19" t="e">
        <f aca="true" t="shared" si="23" ref="O35:O40">N35/C35*100</f>
        <v>#DIV/0!</v>
      </c>
    </row>
    <row r="36" spans="1:15" ht="18" customHeight="1">
      <c r="A36" s="7">
        <v>2</v>
      </c>
      <c r="B36" s="14" t="s">
        <v>23</v>
      </c>
      <c r="C36" s="25">
        <v>194</v>
      </c>
      <c r="D36" s="20">
        <v>0</v>
      </c>
      <c r="E36" s="19">
        <f t="shared" si="18"/>
        <v>0</v>
      </c>
      <c r="F36" s="20">
        <v>1</v>
      </c>
      <c r="G36" s="19">
        <f t="shared" si="19"/>
        <v>0.5154639175257731</v>
      </c>
      <c r="H36" s="20">
        <v>71</v>
      </c>
      <c r="I36" s="19">
        <f t="shared" si="20"/>
        <v>36.597938144329895</v>
      </c>
      <c r="J36" s="20">
        <v>85</v>
      </c>
      <c r="K36" s="19">
        <f t="shared" si="21"/>
        <v>43.81443298969072</v>
      </c>
      <c r="L36" s="20">
        <v>36</v>
      </c>
      <c r="M36" s="19">
        <f t="shared" si="22"/>
        <v>18.556701030927837</v>
      </c>
      <c r="N36" s="20">
        <v>1</v>
      </c>
      <c r="O36" s="19">
        <f t="shared" si="23"/>
        <v>0.5154639175257731</v>
      </c>
    </row>
    <row r="37" spans="1:15" ht="18" customHeight="1">
      <c r="A37" s="7">
        <v>3</v>
      </c>
      <c r="B37" s="14" t="s">
        <v>24</v>
      </c>
      <c r="C37" s="25">
        <f>D37+F37+H37+J37+L37+N37</f>
        <v>0</v>
      </c>
      <c r="D37" s="20"/>
      <c r="E37" s="19" t="e">
        <f t="shared" si="18"/>
        <v>#DIV/0!</v>
      </c>
      <c r="F37" s="20"/>
      <c r="G37" s="19" t="e">
        <f t="shared" si="19"/>
        <v>#DIV/0!</v>
      </c>
      <c r="H37" s="20"/>
      <c r="I37" s="19" t="e">
        <f t="shared" si="20"/>
        <v>#DIV/0!</v>
      </c>
      <c r="J37" s="20"/>
      <c r="K37" s="19" t="e">
        <f t="shared" si="21"/>
        <v>#DIV/0!</v>
      </c>
      <c r="L37" s="20"/>
      <c r="M37" s="19" t="e">
        <f t="shared" si="22"/>
        <v>#DIV/0!</v>
      </c>
      <c r="N37" s="20"/>
      <c r="O37" s="19" t="e">
        <f t="shared" si="23"/>
        <v>#DIV/0!</v>
      </c>
    </row>
    <row r="38" spans="1:15" ht="18" customHeight="1">
      <c r="A38" s="7">
        <v>4</v>
      </c>
      <c r="B38" s="14" t="s">
        <v>25</v>
      </c>
      <c r="C38" s="25">
        <f>D38+F38+H38+J38+L38+N38</f>
        <v>0</v>
      </c>
      <c r="D38" s="20"/>
      <c r="E38" s="19" t="e">
        <f t="shared" si="18"/>
        <v>#DIV/0!</v>
      </c>
      <c r="F38" s="20"/>
      <c r="G38" s="19" t="e">
        <f t="shared" si="19"/>
        <v>#DIV/0!</v>
      </c>
      <c r="H38" s="20"/>
      <c r="I38" s="19" t="e">
        <f t="shared" si="20"/>
        <v>#DIV/0!</v>
      </c>
      <c r="J38" s="20"/>
      <c r="K38" s="19" t="e">
        <f t="shared" si="21"/>
        <v>#DIV/0!</v>
      </c>
      <c r="L38" s="20"/>
      <c r="M38" s="19" t="e">
        <f t="shared" si="22"/>
        <v>#DIV/0!</v>
      </c>
      <c r="N38" s="20"/>
      <c r="O38" s="19" t="e">
        <f t="shared" si="23"/>
        <v>#DIV/0!</v>
      </c>
    </row>
    <row r="39" spans="1:15" ht="18" customHeight="1">
      <c r="A39" s="7">
        <v>5</v>
      </c>
      <c r="B39" s="14" t="s">
        <v>26</v>
      </c>
      <c r="C39" s="25">
        <f>D39+F39+H39+J39+L39+N39</f>
        <v>0</v>
      </c>
      <c r="D39" s="15"/>
      <c r="E39" s="19" t="e">
        <f t="shared" si="18"/>
        <v>#DIV/0!</v>
      </c>
      <c r="F39" s="15"/>
      <c r="G39" s="19" t="e">
        <f t="shared" si="19"/>
        <v>#DIV/0!</v>
      </c>
      <c r="H39" s="15"/>
      <c r="I39" s="19" t="e">
        <f t="shared" si="20"/>
        <v>#DIV/0!</v>
      </c>
      <c r="J39" s="15"/>
      <c r="K39" s="19" t="e">
        <f t="shared" si="21"/>
        <v>#DIV/0!</v>
      </c>
      <c r="L39" s="15"/>
      <c r="M39" s="19" t="e">
        <f t="shared" si="22"/>
        <v>#DIV/0!</v>
      </c>
      <c r="N39" s="15"/>
      <c r="O39" s="19" t="e">
        <f t="shared" si="23"/>
        <v>#DIV/0!</v>
      </c>
    </row>
    <row r="40" spans="1:15" ht="18" customHeight="1">
      <c r="A40" s="84" t="s">
        <v>28</v>
      </c>
      <c r="B40" s="85"/>
      <c r="C40" s="26">
        <f>SUM(C35:C39)</f>
        <v>194</v>
      </c>
      <c r="D40" s="26">
        <f>SUM(D35:D39)</f>
        <v>0</v>
      </c>
      <c r="E40" s="18">
        <f t="shared" si="18"/>
        <v>0</v>
      </c>
      <c r="F40" s="26">
        <f>SUM(F35:F39)</f>
        <v>1</v>
      </c>
      <c r="G40" s="18">
        <f t="shared" si="19"/>
        <v>0.5154639175257731</v>
      </c>
      <c r="H40" s="26">
        <f>SUM(H35:H39)</f>
        <v>71</v>
      </c>
      <c r="I40" s="18">
        <f t="shared" si="20"/>
        <v>36.597938144329895</v>
      </c>
      <c r="J40" s="26">
        <f>SUM(J35:J39)</f>
        <v>85</v>
      </c>
      <c r="K40" s="18">
        <f t="shared" si="21"/>
        <v>43.81443298969072</v>
      </c>
      <c r="L40" s="26">
        <f>SUM(L35:L39)</f>
        <v>36</v>
      </c>
      <c r="M40" s="18">
        <f t="shared" si="22"/>
        <v>18.556701030927837</v>
      </c>
      <c r="N40" s="26">
        <f>SUM(N35:N39)</f>
        <v>1</v>
      </c>
      <c r="O40" s="18">
        <f t="shared" si="23"/>
        <v>0.5154639175257731</v>
      </c>
    </row>
    <row r="41" spans="1:15" ht="21" customHeight="1">
      <c r="A41" s="86" t="s">
        <v>35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9.5" customHeight="1">
      <c r="A42" s="81" t="s">
        <v>8</v>
      </c>
      <c r="B42" s="81" t="s">
        <v>21</v>
      </c>
      <c r="C42" s="75" t="s">
        <v>9</v>
      </c>
      <c r="D42" s="69" t="s">
        <v>29</v>
      </c>
      <c r="E42" s="70"/>
      <c r="F42" s="69" t="s">
        <v>10</v>
      </c>
      <c r="G42" s="70"/>
      <c r="H42" s="69" t="s">
        <v>11</v>
      </c>
      <c r="I42" s="70"/>
      <c r="J42" s="69" t="s">
        <v>14</v>
      </c>
      <c r="K42" s="70"/>
      <c r="L42" s="69" t="s">
        <v>12</v>
      </c>
      <c r="M42" s="70"/>
      <c r="N42" s="69" t="s">
        <v>13</v>
      </c>
      <c r="O42" s="70"/>
    </row>
    <row r="43" spans="1:15" ht="17.25" customHeight="1">
      <c r="A43" s="87"/>
      <c r="B43" s="87"/>
      <c r="C43" s="87"/>
      <c r="D43" s="6" t="s">
        <v>0</v>
      </c>
      <c r="E43" s="6" t="s">
        <v>1</v>
      </c>
      <c r="F43" s="6" t="s">
        <v>0</v>
      </c>
      <c r="G43" s="6" t="s">
        <v>1</v>
      </c>
      <c r="H43" s="6" t="s">
        <v>0</v>
      </c>
      <c r="I43" s="6" t="s">
        <v>1</v>
      </c>
      <c r="J43" s="6" t="s">
        <v>0</v>
      </c>
      <c r="K43" s="6" t="s">
        <v>1</v>
      </c>
      <c r="L43" s="6" t="s">
        <v>0</v>
      </c>
      <c r="M43" s="6" t="s">
        <v>1</v>
      </c>
      <c r="N43" s="6" t="s">
        <v>0</v>
      </c>
      <c r="O43" s="6" t="s">
        <v>1</v>
      </c>
    </row>
    <row r="44" spans="1:15" ht="18" customHeight="1">
      <c r="A44" s="7">
        <v>1</v>
      </c>
      <c r="B44" s="14" t="s">
        <v>22</v>
      </c>
      <c r="C44" s="25">
        <f>D44+F44+H44+J44+L44+N44</f>
        <v>0</v>
      </c>
      <c r="D44" s="20"/>
      <c r="E44" s="19" t="e">
        <f aca="true" t="shared" si="24" ref="E44:E49">D44/C44*100</f>
        <v>#DIV/0!</v>
      </c>
      <c r="F44" s="20"/>
      <c r="G44" s="19" t="e">
        <f aca="true" t="shared" si="25" ref="G44:G49">F44/C44*100</f>
        <v>#DIV/0!</v>
      </c>
      <c r="H44" s="20"/>
      <c r="I44" s="19" t="e">
        <f aca="true" t="shared" si="26" ref="I44:I49">H44/C44*100</f>
        <v>#DIV/0!</v>
      </c>
      <c r="J44" s="20"/>
      <c r="K44" s="19" t="e">
        <f aca="true" t="shared" si="27" ref="K44:K49">J44/C44*100</f>
        <v>#DIV/0!</v>
      </c>
      <c r="L44" s="20"/>
      <c r="M44" s="19" t="e">
        <f aca="true" t="shared" si="28" ref="M44:M49">L44/C44*100</f>
        <v>#DIV/0!</v>
      </c>
      <c r="N44" s="20"/>
      <c r="O44" s="19" t="e">
        <f aca="true" t="shared" si="29" ref="O44:O49">N44/C44*100</f>
        <v>#DIV/0!</v>
      </c>
    </row>
    <row r="45" spans="1:15" ht="18" customHeight="1">
      <c r="A45" s="7">
        <v>2</v>
      </c>
      <c r="B45" s="14" t="s">
        <v>23</v>
      </c>
      <c r="C45" s="25">
        <v>403</v>
      </c>
      <c r="D45" s="20">
        <v>1</v>
      </c>
      <c r="E45" s="19">
        <f t="shared" si="24"/>
        <v>0.24813895781637718</v>
      </c>
      <c r="F45" s="20">
        <v>34</v>
      </c>
      <c r="G45" s="19">
        <f t="shared" si="25"/>
        <v>8.436724565756824</v>
      </c>
      <c r="H45" s="20">
        <v>177</v>
      </c>
      <c r="I45" s="19">
        <f t="shared" si="26"/>
        <v>43.920595533498755</v>
      </c>
      <c r="J45" s="20">
        <v>178</v>
      </c>
      <c r="K45" s="19">
        <f t="shared" si="27"/>
        <v>44.168734491315135</v>
      </c>
      <c r="L45" s="20">
        <v>13</v>
      </c>
      <c r="M45" s="19">
        <f t="shared" si="28"/>
        <v>3.225806451612903</v>
      </c>
      <c r="N45" s="20">
        <v>0</v>
      </c>
      <c r="O45" s="19">
        <f t="shared" si="29"/>
        <v>0</v>
      </c>
    </row>
    <row r="46" spans="1:15" ht="18" customHeight="1">
      <c r="A46" s="7">
        <v>3</v>
      </c>
      <c r="B46" s="14" t="s">
        <v>24</v>
      </c>
      <c r="C46" s="25">
        <f>D46+F46+H46+J46+L46+N46</f>
        <v>0</v>
      </c>
      <c r="D46" s="20"/>
      <c r="E46" s="19" t="e">
        <f t="shared" si="24"/>
        <v>#DIV/0!</v>
      </c>
      <c r="F46" s="20"/>
      <c r="G46" s="19" t="e">
        <f t="shared" si="25"/>
        <v>#DIV/0!</v>
      </c>
      <c r="H46" s="20"/>
      <c r="I46" s="19" t="e">
        <f t="shared" si="26"/>
        <v>#DIV/0!</v>
      </c>
      <c r="J46" s="20"/>
      <c r="K46" s="19" t="e">
        <f t="shared" si="27"/>
        <v>#DIV/0!</v>
      </c>
      <c r="L46" s="20"/>
      <c r="M46" s="19" t="e">
        <f t="shared" si="28"/>
        <v>#DIV/0!</v>
      </c>
      <c r="N46" s="20"/>
      <c r="O46" s="19" t="e">
        <f t="shared" si="29"/>
        <v>#DIV/0!</v>
      </c>
    </row>
    <row r="47" spans="1:15" ht="18" customHeight="1">
      <c r="A47" s="7">
        <v>4</v>
      </c>
      <c r="B47" s="14" t="s">
        <v>25</v>
      </c>
      <c r="C47" s="25">
        <f>D47+F47+H47+J47+L47+N47</f>
        <v>0</v>
      </c>
      <c r="D47" s="20"/>
      <c r="E47" s="19" t="e">
        <f t="shared" si="24"/>
        <v>#DIV/0!</v>
      </c>
      <c r="F47" s="20"/>
      <c r="G47" s="19" t="e">
        <f t="shared" si="25"/>
        <v>#DIV/0!</v>
      </c>
      <c r="H47" s="20"/>
      <c r="I47" s="19" t="e">
        <f t="shared" si="26"/>
        <v>#DIV/0!</v>
      </c>
      <c r="J47" s="20"/>
      <c r="K47" s="19" t="e">
        <f t="shared" si="27"/>
        <v>#DIV/0!</v>
      </c>
      <c r="L47" s="20"/>
      <c r="M47" s="19" t="e">
        <f t="shared" si="28"/>
        <v>#DIV/0!</v>
      </c>
      <c r="N47" s="20"/>
      <c r="O47" s="19" t="e">
        <f t="shared" si="29"/>
        <v>#DIV/0!</v>
      </c>
    </row>
    <row r="48" spans="1:15" ht="18" customHeight="1">
      <c r="A48" s="7">
        <v>5</v>
      </c>
      <c r="B48" s="14" t="s">
        <v>26</v>
      </c>
      <c r="C48" s="25">
        <f>D48+F48+H48+J48+L48+N48</f>
        <v>0</v>
      </c>
      <c r="D48" s="15"/>
      <c r="E48" s="19" t="e">
        <f t="shared" si="24"/>
        <v>#DIV/0!</v>
      </c>
      <c r="F48" s="15"/>
      <c r="G48" s="19" t="e">
        <f t="shared" si="25"/>
        <v>#DIV/0!</v>
      </c>
      <c r="H48" s="15"/>
      <c r="I48" s="19" t="e">
        <f t="shared" si="26"/>
        <v>#DIV/0!</v>
      </c>
      <c r="J48" s="15"/>
      <c r="K48" s="19" t="e">
        <f t="shared" si="27"/>
        <v>#DIV/0!</v>
      </c>
      <c r="L48" s="15"/>
      <c r="M48" s="19" t="e">
        <f t="shared" si="28"/>
        <v>#DIV/0!</v>
      </c>
      <c r="N48" s="15"/>
      <c r="O48" s="19" t="e">
        <f t="shared" si="29"/>
        <v>#DIV/0!</v>
      </c>
    </row>
    <row r="49" spans="1:15" ht="18" customHeight="1">
      <c r="A49" s="84" t="s">
        <v>28</v>
      </c>
      <c r="B49" s="85"/>
      <c r="C49" s="26">
        <f>SUM(C44:C48)</f>
        <v>403</v>
      </c>
      <c r="D49" s="26">
        <f>SUM(D44:D48)</f>
        <v>1</v>
      </c>
      <c r="E49" s="18">
        <f t="shared" si="24"/>
        <v>0.24813895781637718</v>
      </c>
      <c r="F49" s="26">
        <f>SUM(F44:F48)</f>
        <v>34</v>
      </c>
      <c r="G49" s="18">
        <f t="shared" si="25"/>
        <v>8.436724565756824</v>
      </c>
      <c r="H49" s="26">
        <f>SUM(H44:H48)</f>
        <v>177</v>
      </c>
      <c r="I49" s="18">
        <f t="shared" si="26"/>
        <v>43.920595533498755</v>
      </c>
      <c r="J49" s="26">
        <f>SUM(J44:J48)</f>
        <v>178</v>
      </c>
      <c r="K49" s="18">
        <f t="shared" si="27"/>
        <v>44.168734491315135</v>
      </c>
      <c r="L49" s="26">
        <f>SUM(L44:L48)</f>
        <v>13</v>
      </c>
      <c r="M49" s="18">
        <f t="shared" si="28"/>
        <v>3.225806451612903</v>
      </c>
      <c r="N49" s="26">
        <f>SUM(N44:N48)</f>
        <v>0</v>
      </c>
      <c r="O49" s="18">
        <f t="shared" si="29"/>
        <v>0</v>
      </c>
    </row>
  </sheetData>
  <sheetProtection/>
  <mergeCells count="58">
    <mergeCell ref="A1:E1"/>
    <mergeCell ref="F5:G5"/>
    <mergeCell ref="H5:I5"/>
    <mergeCell ref="J5:K5"/>
    <mergeCell ref="A5:A6"/>
    <mergeCell ref="A2:O2"/>
    <mergeCell ref="A3:O3"/>
    <mergeCell ref="D5:E5"/>
    <mergeCell ref="B5:B6"/>
    <mergeCell ref="C5:C6"/>
    <mergeCell ref="A12:B12"/>
    <mergeCell ref="A4:O4"/>
    <mergeCell ref="A14:O14"/>
    <mergeCell ref="L24:M24"/>
    <mergeCell ref="N24:O24"/>
    <mergeCell ref="N5:O5"/>
    <mergeCell ref="L5:M5"/>
    <mergeCell ref="A15:A16"/>
    <mergeCell ref="B15:B16"/>
    <mergeCell ref="C15:C16"/>
    <mergeCell ref="D15:E15"/>
    <mergeCell ref="F15:G15"/>
    <mergeCell ref="H15:I15"/>
    <mergeCell ref="J15:K15"/>
    <mergeCell ref="A22:B22"/>
    <mergeCell ref="A23:O23"/>
    <mergeCell ref="A24:A25"/>
    <mergeCell ref="B24:B25"/>
    <mergeCell ref="C24:C25"/>
    <mergeCell ref="D24:E24"/>
    <mergeCell ref="F24:G24"/>
    <mergeCell ref="H24:I24"/>
    <mergeCell ref="J24:K24"/>
    <mergeCell ref="H33:I33"/>
    <mergeCell ref="J33:K33"/>
    <mergeCell ref="L33:M33"/>
    <mergeCell ref="N15:O15"/>
    <mergeCell ref="L15:M15"/>
    <mergeCell ref="F42:G42"/>
    <mergeCell ref="H42:I42"/>
    <mergeCell ref="J42:K42"/>
    <mergeCell ref="A31:B31"/>
    <mergeCell ref="A32:O32"/>
    <mergeCell ref="A33:A34"/>
    <mergeCell ref="B33:B34"/>
    <mergeCell ref="C33:C34"/>
    <mergeCell ref="D33:E33"/>
    <mergeCell ref="F33:G33"/>
    <mergeCell ref="L42:M42"/>
    <mergeCell ref="N42:O42"/>
    <mergeCell ref="A49:B49"/>
    <mergeCell ref="N33:O33"/>
    <mergeCell ref="A40:B40"/>
    <mergeCell ref="A41:O41"/>
    <mergeCell ref="A42:A43"/>
    <mergeCell ref="B42:B43"/>
    <mergeCell ref="C42:C43"/>
    <mergeCell ref="D42:E42"/>
  </mergeCells>
  <printOptions/>
  <pageMargins left="0.5" right="0.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B1">
      <selection activeCell="A2" sqref="A2:L2"/>
    </sheetView>
  </sheetViews>
  <sheetFormatPr defaultColWidth="9.140625" defaultRowHeight="12.75"/>
  <cols>
    <col min="1" max="1" width="0.13671875" style="49" hidden="1" customWidth="1"/>
    <col min="2" max="2" width="22.8515625" style="49" bestFit="1" customWidth="1"/>
    <col min="3" max="12" width="8.421875" style="49" customWidth="1"/>
    <col min="13" max="16384" width="9.140625" style="49" customWidth="1"/>
  </cols>
  <sheetData>
    <row r="1" ht="18">
      <c r="B1" s="50" t="s">
        <v>52</v>
      </c>
    </row>
    <row r="2" spans="1:12" ht="30.75" customHeight="1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1.25" customHeight="1">
      <c r="A3" s="89"/>
      <c r="B3" s="89"/>
      <c r="C3" s="89"/>
      <c r="D3" s="89"/>
      <c r="E3" s="89"/>
      <c r="F3" s="89"/>
      <c r="G3" s="89"/>
      <c r="H3" s="89"/>
      <c r="I3" s="89"/>
      <c r="J3" s="51"/>
      <c r="K3" s="51"/>
      <c r="L3" s="51"/>
    </row>
    <row r="4" spans="1:12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55" customFormat="1" ht="44.25" customHeight="1">
      <c r="A5" s="52"/>
      <c r="B5" s="53" t="s">
        <v>53</v>
      </c>
      <c r="C5" s="54" t="s">
        <v>54</v>
      </c>
      <c r="D5" s="54" t="s">
        <v>55</v>
      </c>
      <c r="E5" s="54" t="s">
        <v>56</v>
      </c>
      <c r="F5" s="54" t="s">
        <v>57</v>
      </c>
      <c r="G5" s="53" t="s">
        <v>58</v>
      </c>
      <c r="H5" s="54" t="s">
        <v>59</v>
      </c>
      <c r="I5" s="53" t="s">
        <v>60</v>
      </c>
      <c r="J5" s="53" t="s">
        <v>61</v>
      </c>
      <c r="K5" s="53" t="s">
        <v>62</v>
      </c>
      <c r="L5" s="53" t="s">
        <v>63</v>
      </c>
    </row>
    <row r="6" spans="1:12" s="59" customFormat="1" ht="51" customHeight="1">
      <c r="A6" s="56"/>
      <c r="B6" s="57" t="s">
        <v>64</v>
      </c>
      <c r="C6" s="66">
        <v>0</v>
      </c>
      <c r="D6" s="67">
        <v>0</v>
      </c>
      <c r="E6" s="67">
        <v>0</v>
      </c>
      <c r="F6" s="67">
        <v>0</v>
      </c>
      <c r="G6" s="67">
        <v>1</v>
      </c>
      <c r="H6" s="67">
        <v>0</v>
      </c>
      <c r="I6" s="64">
        <v>0</v>
      </c>
      <c r="J6" s="67">
        <v>0</v>
      </c>
      <c r="K6" s="67">
        <v>0</v>
      </c>
      <c r="L6" s="68">
        <f>SUM(C6:K6)</f>
        <v>1</v>
      </c>
    </row>
    <row r="7" spans="1:12" s="59" customFormat="1" ht="51" customHeight="1">
      <c r="A7" s="56"/>
      <c r="B7" s="57" t="s">
        <v>65</v>
      </c>
      <c r="C7" s="66">
        <v>0</v>
      </c>
      <c r="D7" s="67">
        <v>0</v>
      </c>
      <c r="E7" s="67">
        <v>0</v>
      </c>
      <c r="F7" s="67">
        <v>2</v>
      </c>
      <c r="G7" s="67">
        <v>6</v>
      </c>
      <c r="H7" s="67">
        <v>0</v>
      </c>
      <c r="I7" s="64">
        <v>0</v>
      </c>
      <c r="J7" s="67">
        <v>0</v>
      </c>
      <c r="K7" s="67">
        <v>3</v>
      </c>
      <c r="L7" s="68">
        <f aca="true" t="shared" si="0" ref="L7:L15">SUM(C7:K7)</f>
        <v>11</v>
      </c>
    </row>
    <row r="8" spans="1:12" s="59" customFormat="1" ht="51" customHeight="1">
      <c r="A8" s="56"/>
      <c r="B8" s="57" t="s">
        <v>66</v>
      </c>
      <c r="C8" s="66">
        <v>5</v>
      </c>
      <c r="D8" s="67">
        <v>7</v>
      </c>
      <c r="E8" s="67">
        <v>7</v>
      </c>
      <c r="F8" s="67">
        <v>16</v>
      </c>
      <c r="G8" s="67">
        <v>14</v>
      </c>
      <c r="H8" s="67">
        <v>12</v>
      </c>
      <c r="I8" s="64">
        <v>0</v>
      </c>
      <c r="J8" s="67">
        <v>0</v>
      </c>
      <c r="K8" s="67">
        <v>10</v>
      </c>
      <c r="L8" s="68">
        <f t="shared" si="0"/>
        <v>71</v>
      </c>
    </row>
    <row r="9" spans="1:12" s="59" customFormat="1" ht="51" customHeight="1">
      <c r="A9" s="56"/>
      <c r="B9" s="57" t="s">
        <v>67</v>
      </c>
      <c r="C9" s="66">
        <v>10</v>
      </c>
      <c r="D9" s="67">
        <v>20</v>
      </c>
      <c r="E9" s="67">
        <v>19</v>
      </c>
      <c r="F9" s="67">
        <v>41</v>
      </c>
      <c r="G9" s="67">
        <v>31</v>
      </c>
      <c r="H9" s="67">
        <v>20</v>
      </c>
      <c r="I9" s="67">
        <v>2</v>
      </c>
      <c r="J9" s="67">
        <v>0</v>
      </c>
      <c r="K9" s="67">
        <v>34</v>
      </c>
      <c r="L9" s="68">
        <f t="shared" si="0"/>
        <v>177</v>
      </c>
    </row>
    <row r="10" spans="1:12" s="59" customFormat="1" ht="51" customHeight="1">
      <c r="A10" s="56"/>
      <c r="B10" s="57" t="s">
        <v>68</v>
      </c>
      <c r="C10" s="66">
        <v>26</v>
      </c>
      <c r="D10" s="67">
        <v>21</v>
      </c>
      <c r="E10" s="67">
        <v>22</v>
      </c>
      <c r="F10" s="67">
        <v>42</v>
      </c>
      <c r="G10" s="67">
        <v>35</v>
      </c>
      <c r="H10" s="67">
        <v>33</v>
      </c>
      <c r="I10" s="64">
        <v>1</v>
      </c>
      <c r="J10" s="67">
        <v>0</v>
      </c>
      <c r="K10" s="67">
        <v>64</v>
      </c>
      <c r="L10" s="68">
        <f t="shared" si="0"/>
        <v>244</v>
      </c>
    </row>
    <row r="11" spans="1:12" s="59" customFormat="1" ht="51" customHeight="1">
      <c r="A11" s="56"/>
      <c r="B11" s="57" t="s">
        <v>69</v>
      </c>
      <c r="C11" s="66">
        <v>32</v>
      </c>
      <c r="D11" s="67">
        <v>15</v>
      </c>
      <c r="E11" s="67">
        <v>21</v>
      </c>
      <c r="F11" s="67">
        <v>46</v>
      </c>
      <c r="G11" s="67">
        <v>54</v>
      </c>
      <c r="H11" s="67">
        <v>42</v>
      </c>
      <c r="I11" s="64">
        <v>15</v>
      </c>
      <c r="J11" s="67">
        <v>0</v>
      </c>
      <c r="K11" s="67">
        <v>55</v>
      </c>
      <c r="L11" s="68">
        <f t="shared" si="0"/>
        <v>280</v>
      </c>
    </row>
    <row r="12" spans="1:12" s="59" customFormat="1" ht="51" customHeight="1">
      <c r="A12" s="56"/>
      <c r="B12" s="57" t="s">
        <v>70</v>
      </c>
      <c r="C12" s="66">
        <v>75</v>
      </c>
      <c r="D12" s="67">
        <v>25</v>
      </c>
      <c r="E12" s="67">
        <v>28</v>
      </c>
      <c r="F12" s="67">
        <v>22</v>
      </c>
      <c r="G12" s="67">
        <v>63</v>
      </c>
      <c r="H12" s="67">
        <v>24</v>
      </c>
      <c r="I12" s="64">
        <v>33</v>
      </c>
      <c r="J12" s="67">
        <v>14</v>
      </c>
      <c r="K12" s="67">
        <v>62</v>
      </c>
      <c r="L12" s="68">
        <f t="shared" si="0"/>
        <v>346</v>
      </c>
    </row>
    <row r="13" spans="1:12" s="59" customFormat="1" ht="51" customHeight="1">
      <c r="A13" s="56"/>
      <c r="B13" s="57" t="s">
        <v>71</v>
      </c>
      <c r="C13" s="66">
        <v>138</v>
      </c>
      <c r="D13" s="67">
        <v>40</v>
      </c>
      <c r="E13" s="67">
        <v>43</v>
      </c>
      <c r="F13" s="67">
        <v>21</v>
      </c>
      <c r="G13" s="67">
        <v>104</v>
      </c>
      <c r="H13" s="67">
        <v>14</v>
      </c>
      <c r="I13" s="64">
        <v>47</v>
      </c>
      <c r="J13" s="67">
        <v>50</v>
      </c>
      <c r="K13" s="67">
        <v>88</v>
      </c>
      <c r="L13" s="68">
        <f t="shared" si="0"/>
        <v>545</v>
      </c>
    </row>
    <row r="14" spans="1:12" s="59" customFormat="1" ht="51" customHeight="1">
      <c r="A14" s="56"/>
      <c r="B14" s="57" t="s">
        <v>72</v>
      </c>
      <c r="C14" s="66">
        <v>115</v>
      </c>
      <c r="D14" s="67">
        <v>53</v>
      </c>
      <c r="E14" s="67">
        <v>54</v>
      </c>
      <c r="F14" s="67">
        <v>17</v>
      </c>
      <c r="G14" s="67">
        <v>96</v>
      </c>
      <c r="H14" s="67">
        <v>23</v>
      </c>
      <c r="I14" s="64">
        <v>48</v>
      </c>
      <c r="J14" s="67">
        <v>95</v>
      </c>
      <c r="K14" s="67">
        <v>69</v>
      </c>
      <c r="L14" s="68">
        <f t="shared" si="0"/>
        <v>570</v>
      </c>
    </row>
    <row r="15" spans="1:12" s="59" customFormat="1" ht="51" customHeight="1">
      <c r="A15" s="56"/>
      <c r="B15" s="57" t="s">
        <v>73</v>
      </c>
      <c r="C15" s="66">
        <v>12</v>
      </c>
      <c r="D15" s="65">
        <v>29</v>
      </c>
      <c r="E15" s="65">
        <v>16</v>
      </c>
      <c r="F15" s="65">
        <v>3</v>
      </c>
      <c r="G15" s="65">
        <v>2</v>
      </c>
      <c r="H15" s="65">
        <v>31</v>
      </c>
      <c r="I15" s="64">
        <v>54</v>
      </c>
      <c r="J15" s="65">
        <v>41</v>
      </c>
      <c r="K15" s="65">
        <v>27</v>
      </c>
      <c r="L15" s="68">
        <f t="shared" si="0"/>
        <v>215</v>
      </c>
    </row>
    <row r="16" spans="1:12" s="59" customFormat="1" ht="57.75" customHeight="1">
      <c r="A16" s="56"/>
      <c r="B16" s="60" t="s">
        <v>74</v>
      </c>
      <c r="C16" s="58">
        <f aca="true" t="shared" si="1" ref="C16:K16">SUM(C6:C15)</f>
        <v>413</v>
      </c>
      <c r="D16" s="58">
        <f t="shared" si="1"/>
        <v>210</v>
      </c>
      <c r="E16" s="58">
        <f t="shared" si="1"/>
        <v>210</v>
      </c>
      <c r="F16" s="58">
        <f t="shared" si="1"/>
        <v>210</v>
      </c>
      <c r="G16" s="58">
        <f t="shared" si="1"/>
        <v>406</v>
      </c>
      <c r="H16" s="58">
        <f t="shared" si="1"/>
        <v>199</v>
      </c>
      <c r="I16" s="58">
        <f t="shared" si="1"/>
        <v>200</v>
      </c>
      <c r="J16" s="58">
        <f t="shared" si="1"/>
        <v>200</v>
      </c>
      <c r="K16" s="58">
        <f t="shared" si="1"/>
        <v>412</v>
      </c>
      <c r="L16" s="58"/>
    </row>
    <row r="17" spans="1:8" ht="18">
      <c r="A17" s="61"/>
      <c r="C17" s="62"/>
      <c r="D17" s="62"/>
      <c r="E17" s="62"/>
      <c r="F17" s="62"/>
      <c r="G17" s="62"/>
      <c r="H17" s="62"/>
    </row>
    <row r="18" spans="1:8" ht="18">
      <c r="A18" s="61"/>
      <c r="C18" s="62"/>
      <c r="D18" s="62"/>
      <c r="E18" s="62"/>
      <c r="F18" s="62"/>
      <c r="G18" s="62"/>
      <c r="H18" s="62"/>
    </row>
    <row r="19" spans="1:8" ht="18">
      <c r="A19" s="61"/>
      <c r="C19" s="62"/>
      <c r="D19" s="62"/>
      <c r="E19" s="63"/>
      <c r="F19" s="62"/>
      <c r="G19" s="62"/>
      <c r="H19" s="62"/>
    </row>
    <row r="20" spans="1:8" ht="18">
      <c r="A20" s="61"/>
      <c r="C20" s="62"/>
      <c r="D20" s="62"/>
      <c r="E20" s="62"/>
      <c r="F20" s="62"/>
      <c r="G20" s="62"/>
      <c r="H20" s="62"/>
    </row>
    <row r="21" spans="1:8" ht="18">
      <c r="A21" s="61"/>
      <c r="C21" s="62"/>
      <c r="D21" s="62"/>
      <c r="E21" s="62"/>
      <c r="F21" s="62"/>
      <c r="G21" s="62"/>
      <c r="H21" s="62"/>
    </row>
    <row r="22" spans="1:8" ht="18">
      <c r="A22" s="61"/>
      <c r="C22" s="62"/>
      <c r="D22" s="62"/>
      <c r="E22" s="62"/>
      <c r="F22" s="62"/>
      <c r="G22" s="62"/>
      <c r="H22" s="62"/>
    </row>
  </sheetData>
  <sheetProtection/>
  <mergeCells count="2">
    <mergeCell ref="A2:L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15" sqref="H15:M16"/>
    </sheetView>
  </sheetViews>
  <sheetFormatPr defaultColWidth="9.140625" defaultRowHeight="12.75"/>
  <cols>
    <col min="1" max="1" width="4.00390625" style="3" customWidth="1"/>
    <col min="2" max="2" width="15.57421875" style="0" customWidth="1"/>
    <col min="3" max="3" width="7.421875" style="0" customWidth="1"/>
    <col min="4" max="4" width="7.28125" style="0" customWidth="1"/>
    <col min="5" max="5" width="7.421875" style="0" customWidth="1"/>
    <col min="6" max="6" width="6.140625" style="0" customWidth="1"/>
    <col min="7" max="7" width="7.421875" style="0" customWidth="1"/>
    <col min="8" max="8" width="6.28125" style="0" customWidth="1"/>
    <col min="9" max="9" width="7.140625" style="0" customWidth="1"/>
    <col min="10" max="10" width="6.421875" style="0" customWidth="1"/>
    <col min="11" max="11" width="7.421875" style="0" customWidth="1"/>
    <col min="12" max="12" width="6.28125" style="0" customWidth="1"/>
    <col min="13" max="13" width="7.00390625" style="0" customWidth="1"/>
    <col min="14" max="14" width="5.421875" style="0" customWidth="1"/>
    <col min="15" max="15" width="7.7109375" style="0" customWidth="1"/>
    <col min="16" max="16" width="5.57421875" style="0" customWidth="1"/>
    <col min="17" max="17" width="7.57421875" style="0" customWidth="1"/>
    <col min="18" max="18" width="6.7109375" style="0" customWidth="1"/>
  </cols>
  <sheetData>
    <row r="1" spans="1:17" s="12" customFormat="1" ht="15">
      <c r="A1" s="79" t="s">
        <v>51</v>
      </c>
      <c r="B1" s="79"/>
      <c r="C1" s="79"/>
      <c r="D1" s="79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1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1.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34"/>
      <c r="G7" s="29" t="e">
        <f aca="true" t="shared" si="1" ref="G7:G12">F7/D7*100</f>
        <v>#DIV/0!</v>
      </c>
      <c r="H7" s="34"/>
      <c r="I7" s="29" t="e">
        <f aca="true" t="shared" si="2" ref="I7:I12">H7/D7*100</f>
        <v>#DIV/0!</v>
      </c>
      <c r="J7" s="34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7"/>
      <c r="O7" s="29" t="e">
        <f aca="true" t="shared" si="5" ref="O7:O12">N7/D7*100</f>
        <v>#DIV/0!</v>
      </c>
      <c r="P7" s="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406</v>
      </c>
      <c r="E8" s="45">
        <f t="shared" si="0"/>
        <v>97.1291866028708</v>
      </c>
      <c r="F8" s="44">
        <v>0</v>
      </c>
      <c r="G8" s="45">
        <f t="shared" si="1"/>
        <v>0</v>
      </c>
      <c r="H8" s="44">
        <v>1</v>
      </c>
      <c r="I8" s="45">
        <f t="shared" si="2"/>
        <v>0.24630541871921183</v>
      </c>
      <c r="J8" s="44">
        <v>86</v>
      </c>
      <c r="K8" s="45">
        <f t="shared" si="3"/>
        <v>21.182266009852217</v>
      </c>
      <c r="L8" s="44">
        <v>319</v>
      </c>
      <c r="M8" s="45">
        <f t="shared" si="4"/>
        <v>78.57142857142857</v>
      </c>
      <c r="N8" s="44">
        <v>98</v>
      </c>
      <c r="O8" s="45">
        <f t="shared" si="5"/>
        <v>24.137931034482758</v>
      </c>
      <c r="P8" s="44">
        <v>0</v>
      </c>
      <c r="Q8" s="45">
        <f t="shared" si="6"/>
        <v>0</v>
      </c>
      <c r="R8" s="47">
        <v>6.36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34"/>
      <c r="G9" s="29" t="e">
        <f t="shared" si="1"/>
        <v>#DIV/0!</v>
      </c>
      <c r="H9" s="34"/>
      <c r="I9" s="29" t="e">
        <f t="shared" si="2"/>
        <v>#DIV/0!</v>
      </c>
      <c r="J9" s="34"/>
      <c r="K9" s="29" t="e">
        <f t="shared" si="3"/>
        <v>#DIV/0!</v>
      </c>
      <c r="L9" s="17"/>
      <c r="M9" s="29" t="e">
        <f t="shared" si="4"/>
        <v>#DIV/0!</v>
      </c>
      <c r="N9" s="7"/>
      <c r="O9" s="29" t="e">
        <f t="shared" si="5"/>
        <v>#DIV/0!</v>
      </c>
      <c r="P9" s="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34"/>
      <c r="G10" s="29" t="e">
        <f t="shared" si="1"/>
        <v>#DIV/0!</v>
      </c>
      <c r="H10" s="34"/>
      <c r="I10" s="29" t="e">
        <f t="shared" si="2"/>
        <v>#DIV/0!</v>
      </c>
      <c r="J10" s="34"/>
      <c r="K10" s="29" t="e">
        <f t="shared" si="3"/>
        <v>#DIV/0!</v>
      </c>
      <c r="L10" s="17"/>
      <c r="M10" s="29" t="e">
        <f t="shared" si="4"/>
        <v>#DIV/0!</v>
      </c>
      <c r="N10" s="7"/>
      <c r="O10" s="29" t="e">
        <f t="shared" si="5"/>
        <v>#DIV/0!</v>
      </c>
      <c r="P10" s="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34"/>
      <c r="G11" s="29" t="e">
        <f t="shared" si="1"/>
        <v>#DIV/0!</v>
      </c>
      <c r="H11" s="34"/>
      <c r="I11" s="29" t="e">
        <f t="shared" si="2"/>
        <v>#DIV/0!</v>
      </c>
      <c r="J11" s="34"/>
      <c r="K11" s="29" t="e">
        <f t="shared" si="3"/>
        <v>#DIV/0!</v>
      </c>
      <c r="L11" s="17"/>
      <c r="M11" s="29" t="e">
        <f t="shared" si="4"/>
        <v>#DIV/0!</v>
      </c>
      <c r="N11" s="7"/>
      <c r="O11" s="29" t="e">
        <f t="shared" si="5"/>
        <v>#DIV/0!</v>
      </c>
      <c r="P11" s="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2">
        <f>SUM(C7:C11)</f>
        <v>418</v>
      </c>
      <c r="D12" s="32">
        <f>SUM(D7:D11)</f>
        <v>406</v>
      </c>
      <c r="E12" s="29">
        <f t="shared" si="0"/>
        <v>97.1291866028708</v>
      </c>
      <c r="F12" s="32">
        <f>SUM(F7:F11)</f>
        <v>0</v>
      </c>
      <c r="G12" s="29">
        <f t="shared" si="1"/>
        <v>0</v>
      </c>
      <c r="H12" s="32">
        <f>SUM(H7:H11)</f>
        <v>1</v>
      </c>
      <c r="I12" s="29">
        <f t="shared" si="2"/>
        <v>0.24630541871921183</v>
      </c>
      <c r="J12" s="32">
        <f>SUM(J7:J11)</f>
        <v>86</v>
      </c>
      <c r="K12" s="29">
        <f t="shared" si="3"/>
        <v>21.182266009852217</v>
      </c>
      <c r="L12" s="32">
        <f>SUM(L7:L11)</f>
        <v>319</v>
      </c>
      <c r="M12" s="29">
        <f t="shared" si="4"/>
        <v>78.57142857142857</v>
      </c>
      <c r="N12" s="32">
        <f>SUM(N7:N11)</f>
        <v>98</v>
      </c>
      <c r="O12" s="29">
        <f t="shared" si="5"/>
        <v>24.137931034482758</v>
      </c>
      <c r="P12" s="32">
        <f>SUM(P7:P11)</f>
        <v>0</v>
      </c>
      <c r="Q12" s="29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D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R5:R6"/>
    <mergeCell ref="A2:R2"/>
    <mergeCell ref="P5:Q5"/>
    <mergeCell ref="N5:O5"/>
    <mergeCell ref="A4:Q4"/>
    <mergeCell ref="A3:Q3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14" sqref="H14:N15"/>
    </sheetView>
  </sheetViews>
  <sheetFormatPr defaultColWidth="9.140625" defaultRowHeight="12.75"/>
  <cols>
    <col min="1" max="1" width="4.140625" style="3" customWidth="1"/>
    <col min="2" max="2" width="15.57421875" style="0" customWidth="1"/>
    <col min="3" max="3" width="6.7109375" style="0" customWidth="1"/>
    <col min="4" max="4" width="7.28125" style="0" customWidth="1"/>
    <col min="5" max="5" width="7.140625" style="0" customWidth="1"/>
    <col min="6" max="6" width="5.7109375" style="0" customWidth="1"/>
    <col min="7" max="7" width="7.57421875" style="0" customWidth="1"/>
    <col min="8" max="8" width="6.00390625" style="0" customWidth="1"/>
    <col min="9" max="9" width="7.28125" style="0" customWidth="1"/>
    <col min="10" max="10" width="6.00390625" style="0" customWidth="1"/>
    <col min="11" max="11" width="7.7109375" style="0" customWidth="1"/>
    <col min="12" max="12" width="6.28125" style="0" customWidth="1"/>
    <col min="13" max="13" width="7.28125" style="0" customWidth="1"/>
    <col min="14" max="14" width="5.421875" style="0" customWidth="1"/>
    <col min="15" max="15" width="7.421875" style="0" customWidth="1"/>
    <col min="16" max="16" width="6.8515625" style="0" customWidth="1"/>
    <col min="17" max="17" width="7.28125" style="0" customWidth="1"/>
    <col min="18" max="18" width="8.00390625" style="0" customWidth="1"/>
  </cols>
  <sheetData>
    <row r="1" spans="1:17" s="12" customFormat="1" ht="15">
      <c r="A1" s="36" t="s">
        <v>51</v>
      </c>
      <c r="B1" s="36"/>
      <c r="C1" s="36"/>
      <c r="D1" s="36"/>
      <c r="E1" s="10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3.2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7.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412</v>
      </c>
      <c r="E8" s="45">
        <f t="shared" si="0"/>
        <v>98.56459330143541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111</v>
      </c>
      <c r="K8" s="45">
        <f t="shared" si="3"/>
        <v>26.941747572815533</v>
      </c>
      <c r="L8" s="44">
        <v>300</v>
      </c>
      <c r="M8" s="45">
        <f t="shared" si="4"/>
        <v>72.81553398058253</v>
      </c>
      <c r="N8" s="44">
        <v>96</v>
      </c>
      <c r="O8" s="45">
        <f t="shared" si="5"/>
        <v>23.300970873786408</v>
      </c>
      <c r="P8" s="44">
        <v>10</v>
      </c>
      <c r="Q8" s="45">
        <f t="shared" si="6"/>
        <v>2.4271844660194173</v>
      </c>
      <c r="R8" s="47">
        <v>6.31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412</v>
      </c>
      <c r="E12" s="31">
        <f t="shared" si="0"/>
        <v>98.56459330143541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111</v>
      </c>
      <c r="K12" s="31">
        <f t="shared" si="3"/>
        <v>26.941747572815533</v>
      </c>
      <c r="L12" s="30">
        <f>SUM(L7:L11)</f>
        <v>300</v>
      </c>
      <c r="M12" s="31">
        <f t="shared" si="4"/>
        <v>72.81553398058253</v>
      </c>
      <c r="N12" s="30">
        <f>SUM(N7:N11)</f>
        <v>96</v>
      </c>
      <c r="O12" s="31">
        <f t="shared" si="5"/>
        <v>23.300970873786408</v>
      </c>
      <c r="P12" s="30">
        <f>SUM(P7:P11)</f>
        <v>10</v>
      </c>
      <c r="Q12" s="31">
        <f t="shared" si="6"/>
        <v>2.4271844660194173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4" sqref="F14:K15"/>
    </sheetView>
  </sheetViews>
  <sheetFormatPr defaultColWidth="9.140625" defaultRowHeight="12.75"/>
  <cols>
    <col min="1" max="1" width="4.421875" style="3" customWidth="1"/>
    <col min="2" max="2" width="15.28125" style="0" customWidth="1"/>
    <col min="3" max="4" width="7.421875" style="0" customWidth="1"/>
    <col min="5" max="5" width="6.7109375" style="0" customWidth="1"/>
    <col min="6" max="6" width="5.7109375" style="0" customWidth="1"/>
    <col min="7" max="7" width="6.8515625" style="0" customWidth="1"/>
    <col min="8" max="8" width="5.28125" style="0" customWidth="1"/>
    <col min="9" max="9" width="7.28125" style="0" customWidth="1"/>
    <col min="10" max="10" width="5.57421875" style="0" customWidth="1"/>
    <col min="11" max="11" width="7.7109375" style="0" customWidth="1"/>
    <col min="12" max="12" width="5.7109375" style="0" customWidth="1"/>
    <col min="13" max="13" width="6.7109375" style="0" customWidth="1"/>
    <col min="14" max="14" width="6.421875" style="0" customWidth="1"/>
    <col min="15" max="15" width="6.8515625" style="0" customWidth="1"/>
    <col min="16" max="16" width="6.57421875" style="0" customWidth="1"/>
    <col min="17" max="17" width="7.28125" style="0" customWidth="1"/>
  </cols>
  <sheetData>
    <row r="1" spans="1:17" s="12" customFormat="1" ht="15">
      <c r="A1" s="79" t="s">
        <v>51</v>
      </c>
      <c r="B1" s="79"/>
      <c r="C1" s="79"/>
      <c r="D1" s="79"/>
      <c r="E1" s="36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4.7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26.2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8">
        <v>210</v>
      </c>
      <c r="E8" s="45">
        <f t="shared" si="0"/>
        <v>50.23923444976076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48</v>
      </c>
      <c r="K8" s="45">
        <f t="shared" si="3"/>
        <v>22.857142857142858</v>
      </c>
      <c r="L8" s="44">
        <v>162</v>
      </c>
      <c r="M8" s="45">
        <f t="shared" si="4"/>
        <v>77.14285714285715</v>
      </c>
      <c r="N8" s="44">
        <v>85</v>
      </c>
      <c r="O8" s="45">
        <f t="shared" si="5"/>
        <v>40.476190476190474</v>
      </c>
      <c r="P8" s="44">
        <v>5</v>
      </c>
      <c r="Q8" s="45">
        <f t="shared" si="6"/>
        <v>2.380952380952381</v>
      </c>
      <c r="R8" s="48">
        <v>6.8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210</v>
      </c>
      <c r="E12" s="31">
        <f t="shared" si="0"/>
        <v>50.23923444976076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48</v>
      </c>
      <c r="K12" s="31">
        <f t="shared" si="3"/>
        <v>22.857142857142858</v>
      </c>
      <c r="L12" s="30">
        <f>SUM(L7:L11)</f>
        <v>162</v>
      </c>
      <c r="M12" s="31">
        <f t="shared" si="4"/>
        <v>77.14285714285715</v>
      </c>
      <c r="N12" s="30">
        <f>SUM(N7:N11)</f>
        <v>85</v>
      </c>
      <c r="O12" s="31">
        <f t="shared" si="5"/>
        <v>40.476190476190474</v>
      </c>
      <c r="P12" s="30">
        <f>SUM(P7:P11)</f>
        <v>5</v>
      </c>
      <c r="Q12" s="31">
        <f t="shared" si="6"/>
        <v>2.380952380952381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D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P5:Q5"/>
    <mergeCell ref="N5:O5"/>
    <mergeCell ref="A4:Q4"/>
    <mergeCell ref="A3:Q3"/>
    <mergeCell ref="A2:R2"/>
    <mergeCell ref="R5:R6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4.57421875" style="3" customWidth="1"/>
    <col min="2" max="2" width="15.57421875" style="0" customWidth="1"/>
    <col min="3" max="3" width="7.7109375" style="0" customWidth="1"/>
    <col min="4" max="4" width="7.00390625" style="0" customWidth="1"/>
    <col min="5" max="5" width="7.28125" style="0" customWidth="1"/>
    <col min="6" max="6" width="5.7109375" style="0" customWidth="1"/>
    <col min="7" max="7" width="7.140625" style="0" customWidth="1"/>
    <col min="8" max="8" width="6.00390625" style="0" customWidth="1"/>
    <col min="9" max="9" width="7.28125" style="0" customWidth="1"/>
    <col min="10" max="10" width="5.7109375" style="0" customWidth="1"/>
    <col min="11" max="11" width="7.00390625" style="0" customWidth="1"/>
    <col min="12" max="12" width="5.421875" style="0" customWidth="1"/>
    <col min="13" max="13" width="6.7109375" style="0" customWidth="1"/>
    <col min="14" max="14" width="5.421875" style="0" customWidth="1"/>
    <col min="15" max="15" width="7.421875" style="0" customWidth="1"/>
    <col min="16" max="16" width="6.7109375" style="0" customWidth="1"/>
    <col min="17" max="17" width="7.421875" style="0" customWidth="1"/>
  </cols>
  <sheetData>
    <row r="1" spans="1:17" s="12" customFormat="1" ht="15">
      <c r="A1" s="36" t="s">
        <v>51</v>
      </c>
      <c r="B1" s="36"/>
      <c r="C1" s="36"/>
      <c r="D1" s="36"/>
      <c r="E1" s="10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1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6.7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210</v>
      </c>
      <c r="E8" s="45">
        <f t="shared" si="0"/>
        <v>50.23923444976076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48</v>
      </c>
      <c r="K8" s="45">
        <f t="shared" si="3"/>
        <v>22.857142857142858</v>
      </c>
      <c r="L8" s="44">
        <v>162</v>
      </c>
      <c r="M8" s="45">
        <f t="shared" si="4"/>
        <v>77.14285714285715</v>
      </c>
      <c r="N8" s="44">
        <v>70</v>
      </c>
      <c r="O8" s="45">
        <f t="shared" si="5"/>
        <v>33.33333333333333</v>
      </c>
      <c r="P8" s="44">
        <v>0</v>
      </c>
      <c r="Q8" s="45">
        <f t="shared" si="6"/>
        <v>0</v>
      </c>
      <c r="R8" s="47">
        <v>6.61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210</v>
      </c>
      <c r="E12" s="31">
        <f t="shared" si="0"/>
        <v>50.23923444976076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48</v>
      </c>
      <c r="K12" s="31">
        <f t="shared" si="3"/>
        <v>22.857142857142858</v>
      </c>
      <c r="L12" s="30">
        <f>SUM(L7:L11)</f>
        <v>162</v>
      </c>
      <c r="M12" s="31">
        <f t="shared" si="4"/>
        <v>77.14285714285715</v>
      </c>
      <c r="N12" s="30">
        <f>SUM(N7:N11)</f>
        <v>70</v>
      </c>
      <c r="O12" s="31">
        <f t="shared" si="5"/>
        <v>33.33333333333333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  <row r="16" spans="7:11" ht="12.75">
      <c r="G16">
        <v>0</v>
      </c>
      <c r="H16">
        <v>48</v>
      </c>
      <c r="I16">
        <v>162</v>
      </c>
      <c r="J16">
        <v>70</v>
      </c>
      <c r="K16">
        <v>0</v>
      </c>
    </row>
  </sheetData>
  <sheetProtection/>
  <mergeCells count="16">
    <mergeCell ref="A12:B12"/>
    <mergeCell ref="H5:I5"/>
    <mergeCell ref="J5:K5"/>
    <mergeCell ref="L5:M5"/>
    <mergeCell ref="A5:A6"/>
    <mergeCell ref="B5:B6"/>
    <mergeCell ref="D5:D6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4.7109375" style="3" customWidth="1"/>
    <col min="2" max="2" width="15.57421875" style="0" customWidth="1"/>
    <col min="3" max="3" width="7.28125" style="0" customWidth="1"/>
    <col min="4" max="5" width="6.8515625" style="0" customWidth="1"/>
    <col min="6" max="6" width="5.57421875" style="0" customWidth="1"/>
    <col min="7" max="7" width="6.7109375" style="0" customWidth="1"/>
    <col min="8" max="8" width="5.28125" style="0" customWidth="1"/>
    <col min="9" max="9" width="6.8515625" style="0" customWidth="1"/>
    <col min="10" max="10" width="5.421875" style="0" customWidth="1"/>
    <col min="11" max="11" width="7.00390625" style="0" customWidth="1"/>
    <col min="12" max="12" width="5.8515625" style="0" customWidth="1"/>
    <col min="13" max="13" width="7.28125" style="0" customWidth="1"/>
    <col min="14" max="14" width="6.8515625" style="0" customWidth="1"/>
    <col min="15" max="15" width="7.8515625" style="0" customWidth="1"/>
    <col min="16" max="16" width="7.140625" style="0" customWidth="1"/>
    <col min="17" max="17" width="7.7109375" style="0" customWidth="1"/>
    <col min="18" max="18" width="7.57421875" style="0" customWidth="1"/>
  </cols>
  <sheetData>
    <row r="1" spans="1:17" s="12" customFormat="1" ht="15">
      <c r="A1" s="79" t="s">
        <v>51</v>
      </c>
      <c r="B1" s="79"/>
      <c r="C1" s="79"/>
      <c r="D1" s="79"/>
      <c r="E1" s="79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1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6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210</v>
      </c>
      <c r="E8" s="45">
        <f t="shared" si="0"/>
        <v>50.23923444976076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101</v>
      </c>
      <c r="K8" s="45">
        <f t="shared" si="3"/>
        <v>48.095238095238095</v>
      </c>
      <c r="L8" s="44">
        <v>109</v>
      </c>
      <c r="M8" s="45">
        <f t="shared" si="4"/>
        <v>51.90476190476191</v>
      </c>
      <c r="N8" s="44">
        <v>20</v>
      </c>
      <c r="O8" s="45">
        <f t="shared" si="5"/>
        <v>9.523809523809524</v>
      </c>
      <c r="P8" s="47">
        <v>0</v>
      </c>
      <c r="Q8" s="45">
        <f t="shared" si="6"/>
        <v>0</v>
      </c>
      <c r="R8" s="47">
        <v>5.11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210</v>
      </c>
      <c r="E12" s="31">
        <f t="shared" si="0"/>
        <v>50.23923444976076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101</v>
      </c>
      <c r="K12" s="31">
        <f t="shared" si="3"/>
        <v>48.095238095238095</v>
      </c>
      <c r="L12" s="30">
        <f>SUM(L7:L11)</f>
        <v>109</v>
      </c>
      <c r="M12" s="31">
        <f t="shared" si="4"/>
        <v>51.90476190476191</v>
      </c>
      <c r="N12" s="30">
        <f>SUM(N7:N11)</f>
        <v>20</v>
      </c>
      <c r="O12" s="31">
        <f t="shared" si="5"/>
        <v>9.523809523809524</v>
      </c>
      <c r="P12" s="30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:E1"/>
    <mergeCell ref="A12:B12"/>
    <mergeCell ref="H5:I5"/>
    <mergeCell ref="J5:K5"/>
    <mergeCell ref="L5:M5"/>
    <mergeCell ref="A5:A6"/>
    <mergeCell ref="B5:B6"/>
    <mergeCell ref="D5:D6"/>
    <mergeCell ref="F5:G5"/>
    <mergeCell ref="C5:C6"/>
    <mergeCell ref="P5:Q5"/>
    <mergeCell ref="N5:O5"/>
    <mergeCell ref="A4:Q4"/>
    <mergeCell ref="A3:Q3"/>
    <mergeCell ref="A2:R2"/>
    <mergeCell ref="R5:R6"/>
    <mergeCell ref="E5:E6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6" sqref="F16:L16"/>
    </sheetView>
  </sheetViews>
  <sheetFormatPr defaultColWidth="9.140625" defaultRowHeight="12.75"/>
  <cols>
    <col min="1" max="1" width="4.8515625" style="3" customWidth="1"/>
    <col min="2" max="2" width="15.7109375" style="0" customWidth="1"/>
    <col min="3" max="3" width="7.00390625" style="0" customWidth="1"/>
    <col min="4" max="4" width="7.28125" style="0" customWidth="1"/>
    <col min="5" max="5" width="7.00390625" style="0" customWidth="1"/>
    <col min="6" max="6" width="5.57421875" style="0" customWidth="1"/>
    <col min="7" max="7" width="6.8515625" style="0" customWidth="1"/>
    <col min="8" max="8" width="5.421875" style="0" customWidth="1"/>
    <col min="9" max="9" width="7.42187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28125" style="0" customWidth="1"/>
    <col min="14" max="14" width="6.00390625" style="0" customWidth="1"/>
    <col min="15" max="15" width="7.421875" style="0" customWidth="1"/>
    <col min="16" max="16" width="5.8515625" style="0" customWidth="1"/>
    <col min="17" max="17" width="7.7109375" style="0" customWidth="1"/>
    <col min="18" max="18" width="6.8515625" style="0" customWidth="1"/>
  </cols>
  <sheetData>
    <row r="1" spans="1:17" s="12" customFormat="1" ht="15">
      <c r="A1" s="79" t="s">
        <v>51</v>
      </c>
      <c r="B1" s="79"/>
      <c r="C1" s="79"/>
      <c r="D1" s="79"/>
      <c r="E1" s="79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2.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30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199</v>
      </c>
      <c r="E8" s="45">
        <f t="shared" si="0"/>
        <v>47.60765550239234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65</v>
      </c>
      <c r="K8" s="45">
        <f t="shared" si="3"/>
        <v>32.663316582914575</v>
      </c>
      <c r="L8" s="44">
        <v>134</v>
      </c>
      <c r="M8" s="45">
        <f t="shared" si="4"/>
        <v>67.33668341708542</v>
      </c>
      <c r="N8" s="44">
        <v>54</v>
      </c>
      <c r="O8" s="45">
        <f t="shared" si="5"/>
        <v>27.1356783919598</v>
      </c>
      <c r="P8" s="44">
        <v>3</v>
      </c>
      <c r="Q8" s="45">
        <f t="shared" si="6"/>
        <v>1.507537688442211</v>
      </c>
      <c r="R8" s="47">
        <v>6.1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199</v>
      </c>
      <c r="E12" s="31">
        <f t="shared" si="0"/>
        <v>47.60765550239234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30">
        <f>SUM(J7:J11)</f>
        <v>65</v>
      </c>
      <c r="K12" s="31">
        <f t="shared" si="3"/>
        <v>32.663316582914575</v>
      </c>
      <c r="L12" s="30">
        <f>SUM(L7:L11)</f>
        <v>134</v>
      </c>
      <c r="M12" s="31">
        <f t="shared" si="4"/>
        <v>67.33668341708542</v>
      </c>
      <c r="N12" s="30">
        <f>SUM(N7:N11)</f>
        <v>54</v>
      </c>
      <c r="O12" s="31">
        <f t="shared" si="5"/>
        <v>27.1356783919598</v>
      </c>
      <c r="P12" s="30">
        <f>SUM(P7:P11)</f>
        <v>3</v>
      </c>
      <c r="Q12" s="31">
        <f t="shared" si="6"/>
        <v>1.507537688442211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2:B12"/>
    <mergeCell ref="H5:I5"/>
    <mergeCell ref="J5:K5"/>
    <mergeCell ref="L5:M5"/>
    <mergeCell ref="A5:A6"/>
    <mergeCell ref="B5:B6"/>
    <mergeCell ref="D5:D6"/>
    <mergeCell ref="A1:E1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28125" style="3" customWidth="1"/>
    <col min="2" max="2" width="15.7109375" style="0" customWidth="1"/>
    <col min="3" max="3" width="7.421875" style="0" customWidth="1"/>
    <col min="4" max="5" width="7.8515625" style="0" customWidth="1"/>
    <col min="6" max="6" width="6.00390625" style="0" customWidth="1"/>
    <col min="7" max="7" width="7.00390625" style="0" customWidth="1"/>
    <col min="8" max="8" width="5.57421875" style="0" customWidth="1"/>
    <col min="9" max="9" width="6.7109375" style="0" customWidth="1"/>
    <col min="10" max="10" width="5.57421875" style="0" customWidth="1"/>
    <col min="11" max="11" width="7.28125" style="0" customWidth="1"/>
    <col min="12" max="12" width="5.421875" style="0" customWidth="1"/>
    <col min="13" max="13" width="6.7109375" style="0" customWidth="1"/>
    <col min="14" max="14" width="6.28125" style="0" customWidth="1"/>
    <col min="15" max="15" width="7.57421875" style="0" customWidth="1"/>
    <col min="16" max="16" width="6.57421875" style="0" customWidth="1"/>
    <col min="17" max="17" width="7.140625" style="0" customWidth="1"/>
    <col min="18" max="18" width="7.57421875" style="0" customWidth="1"/>
  </cols>
  <sheetData>
    <row r="1" spans="1:17" s="12" customFormat="1" ht="15">
      <c r="A1" s="79" t="s">
        <v>51</v>
      </c>
      <c r="B1" s="79"/>
      <c r="C1" s="79"/>
      <c r="D1" s="79"/>
      <c r="E1" s="79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4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28.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200</v>
      </c>
      <c r="E8" s="45">
        <f t="shared" si="0"/>
        <v>47.84688995215311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3</v>
      </c>
      <c r="K8" s="45">
        <f t="shared" si="3"/>
        <v>1.5</v>
      </c>
      <c r="L8" s="44">
        <v>197</v>
      </c>
      <c r="M8" s="45">
        <f t="shared" si="4"/>
        <v>98.5</v>
      </c>
      <c r="N8" s="44">
        <v>102</v>
      </c>
      <c r="O8" s="45">
        <f t="shared" si="5"/>
        <v>51</v>
      </c>
      <c r="P8" s="44">
        <v>4</v>
      </c>
      <c r="Q8" s="45">
        <f t="shared" si="6"/>
        <v>2</v>
      </c>
      <c r="R8" s="47">
        <v>7.85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200</v>
      </c>
      <c r="E12" s="29">
        <f t="shared" si="0"/>
        <v>47.84688995215311</v>
      </c>
      <c r="F12" s="30">
        <f>SUM(F7:F11)</f>
        <v>0</v>
      </c>
      <c r="G12" s="31">
        <f t="shared" si="1"/>
        <v>0</v>
      </c>
      <c r="H12" s="30">
        <f>SUM(H7:H11)</f>
        <v>0</v>
      </c>
      <c r="I12" s="31">
        <f t="shared" si="2"/>
        <v>0</v>
      </c>
      <c r="J12" s="25">
        <f>SUM(J7:J11)</f>
        <v>3</v>
      </c>
      <c r="K12" s="31">
        <f t="shared" si="3"/>
        <v>1.5</v>
      </c>
      <c r="L12" s="30">
        <f>SUM(L7:L11)</f>
        <v>197</v>
      </c>
      <c r="M12" s="31">
        <f t="shared" si="4"/>
        <v>98.5</v>
      </c>
      <c r="N12" s="30">
        <f>SUM(N7:N11)</f>
        <v>102</v>
      </c>
      <c r="O12" s="31">
        <f t="shared" si="5"/>
        <v>51</v>
      </c>
      <c r="P12" s="30">
        <f>SUM(P7:P11)</f>
        <v>4</v>
      </c>
      <c r="Q12" s="31">
        <f t="shared" si="6"/>
        <v>2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2:R2"/>
    <mergeCell ref="A4:Q4"/>
    <mergeCell ref="A3:Q3"/>
    <mergeCell ref="C5:C6"/>
    <mergeCell ref="E5:E6"/>
    <mergeCell ref="P5:Q5"/>
    <mergeCell ref="N5:O5"/>
    <mergeCell ref="A1:E1"/>
    <mergeCell ref="R5:R6"/>
    <mergeCell ref="A12:B12"/>
    <mergeCell ref="H5:I5"/>
    <mergeCell ref="J5:K5"/>
    <mergeCell ref="L5:M5"/>
    <mergeCell ref="A5:A6"/>
    <mergeCell ref="B5:B6"/>
    <mergeCell ref="D5:D6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17" sqref="G15:O17"/>
    </sheetView>
  </sheetViews>
  <sheetFormatPr defaultColWidth="9.140625" defaultRowHeight="12.75"/>
  <cols>
    <col min="1" max="1" width="4.7109375" style="3" customWidth="1"/>
    <col min="2" max="2" width="15.421875" style="0" customWidth="1"/>
    <col min="3" max="3" width="7.00390625" style="0" customWidth="1"/>
    <col min="4" max="4" width="7.421875" style="0" customWidth="1"/>
    <col min="5" max="5" width="7.00390625" style="0" customWidth="1"/>
    <col min="6" max="6" width="5.7109375" style="0" customWidth="1"/>
    <col min="7" max="7" width="6.8515625" style="0" customWidth="1"/>
    <col min="8" max="8" width="5.421875" style="0" customWidth="1"/>
    <col min="9" max="9" width="6.8515625" style="0" customWidth="1"/>
    <col min="10" max="10" width="5.7109375" style="0" customWidth="1"/>
    <col min="11" max="11" width="7.421875" style="0" customWidth="1"/>
    <col min="12" max="12" width="5.140625" style="0" customWidth="1"/>
    <col min="13" max="13" width="6.7109375" style="0" customWidth="1"/>
    <col min="14" max="14" width="6.140625" style="0" customWidth="1"/>
    <col min="15" max="15" width="7.140625" style="0" customWidth="1"/>
    <col min="16" max="16" width="6.28125" style="0" customWidth="1"/>
    <col min="17" max="17" width="7.28125" style="0" customWidth="1"/>
  </cols>
  <sheetData>
    <row r="1" spans="1:17" s="12" customFormat="1" ht="15">
      <c r="A1" s="79" t="s">
        <v>51</v>
      </c>
      <c r="B1" s="79"/>
      <c r="C1" s="79"/>
      <c r="D1" s="79"/>
      <c r="E1" s="79"/>
      <c r="F1" s="36"/>
      <c r="G1" s="36"/>
      <c r="H1" s="11"/>
      <c r="I1" s="11"/>
      <c r="J1" s="11"/>
      <c r="K1" s="11"/>
      <c r="L1" s="11"/>
      <c r="M1" s="11"/>
      <c r="N1" s="11"/>
      <c r="O1" s="11"/>
      <c r="P1" s="11"/>
      <c r="Q1" s="10"/>
    </row>
    <row r="2" spans="1:18" s="12" customFormat="1" ht="29.2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8" customHeight="1">
      <c r="A3" s="79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</row>
    <row r="4" spans="1:18" ht="18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</row>
    <row r="5" spans="1:18" ht="24.75" customHeight="1">
      <c r="A5" s="81" t="s">
        <v>8</v>
      </c>
      <c r="B5" s="81" t="s">
        <v>21</v>
      </c>
      <c r="C5" s="75" t="s">
        <v>48</v>
      </c>
      <c r="D5" s="75" t="s">
        <v>36</v>
      </c>
      <c r="E5" s="75" t="s">
        <v>47</v>
      </c>
      <c r="F5" s="73" t="s">
        <v>2</v>
      </c>
      <c r="G5" s="74"/>
      <c r="H5" s="69" t="s">
        <v>4</v>
      </c>
      <c r="I5" s="70"/>
      <c r="J5" s="69" t="s">
        <v>7</v>
      </c>
      <c r="K5" s="70"/>
      <c r="L5" s="69" t="s">
        <v>5</v>
      </c>
      <c r="M5" s="70"/>
      <c r="N5" s="69" t="s">
        <v>6</v>
      </c>
      <c r="O5" s="70"/>
      <c r="P5" s="69" t="s">
        <v>3</v>
      </c>
      <c r="Q5" s="70"/>
      <c r="R5" s="71" t="s">
        <v>49</v>
      </c>
    </row>
    <row r="6" spans="1:18" ht="27.75" customHeight="1">
      <c r="A6" s="76"/>
      <c r="B6" s="76"/>
      <c r="C6" s="76"/>
      <c r="D6" s="76"/>
      <c r="E6" s="77"/>
      <c r="F6" s="24" t="s">
        <v>0</v>
      </c>
      <c r="G6" s="24" t="s">
        <v>1</v>
      </c>
      <c r="H6" s="24" t="s">
        <v>0</v>
      </c>
      <c r="I6" s="24" t="s">
        <v>1</v>
      </c>
      <c r="J6" s="24" t="s">
        <v>0</v>
      </c>
      <c r="K6" s="24" t="s">
        <v>1</v>
      </c>
      <c r="L6" s="24" t="s">
        <v>0</v>
      </c>
      <c r="M6" s="24" t="s">
        <v>1</v>
      </c>
      <c r="N6" s="24" t="s">
        <v>0</v>
      </c>
      <c r="O6" s="24" t="s">
        <v>1</v>
      </c>
      <c r="P6" s="24" t="s">
        <v>0</v>
      </c>
      <c r="Q6" s="24" t="s">
        <v>1</v>
      </c>
      <c r="R6" s="71"/>
    </row>
    <row r="7" spans="1:18" ht="15.75" customHeight="1">
      <c r="A7" s="7">
        <v>1</v>
      </c>
      <c r="B7" s="14" t="s">
        <v>22</v>
      </c>
      <c r="C7" s="27"/>
      <c r="D7" s="28">
        <f>F7+H7+J7+L7</f>
        <v>0</v>
      </c>
      <c r="E7" s="29" t="e">
        <f aca="true" t="shared" si="0" ref="E7:E12">D7/C7*100</f>
        <v>#DIV/0!</v>
      </c>
      <c r="F7" s="17"/>
      <c r="G7" s="29" t="e">
        <f aca="true" t="shared" si="1" ref="G7:G12">F7/D7*100</f>
        <v>#DIV/0!</v>
      </c>
      <c r="H7" s="17"/>
      <c r="I7" s="29" t="e">
        <f aca="true" t="shared" si="2" ref="I7:I12">H7/D7*100</f>
        <v>#DIV/0!</v>
      </c>
      <c r="J7" s="17"/>
      <c r="K7" s="29" t="e">
        <f aca="true" t="shared" si="3" ref="K7:K12">J7/D7*100</f>
        <v>#DIV/0!</v>
      </c>
      <c r="L7" s="17"/>
      <c r="M7" s="29" t="e">
        <f aca="true" t="shared" si="4" ref="M7:M12">L7/D7*100</f>
        <v>#DIV/0!</v>
      </c>
      <c r="N7" s="17"/>
      <c r="O7" s="29" t="e">
        <f aca="true" t="shared" si="5" ref="O7:O12">N7/D7*100</f>
        <v>#DIV/0!</v>
      </c>
      <c r="P7" s="17"/>
      <c r="Q7" s="29" t="e">
        <f aca="true" t="shared" si="6" ref="Q7:Q12">P7/D7*100</f>
        <v>#DIV/0!</v>
      </c>
      <c r="R7" s="42"/>
    </row>
    <row r="8" spans="1:18" ht="15.75" customHeight="1">
      <c r="A8" s="7">
        <v>2</v>
      </c>
      <c r="B8" s="14" t="s">
        <v>23</v>
      </c>
      <c r="C8" s="44">
        <v>418</v>
      </c>
      <c r="D8" s="44">
        <v>200</v>
      </c>
      <c r="E8" s="45">
        <f t="shared" si="0"/>
        <v>47.84688995215311</v>
      </c>
      <c r="F8" s="44">
        <v>0</v>
      </c>
      <c r="G8" s="45">
        <f t="shared" si="1"/>
        <v>0</v>
      </c>
      <c r="H8" s="44">
        <v>0</v>
      </c>
      <c r="I8" s="45">
        <f t="shared" si="2"/>
        <v>0</v>
      </c>
      <c r="J8" s="44">
        <v>0</v>
      </c>
      <c r="K8" s="45">
        <f t="shared" si="3"/>
        <v>0</v>
      </c>
      <c r="L8" s="44">
        <v>200</v>
      </c>
      <c r="M8" s="45">
        <f t="shared" si="4"/>
        <v>100</v>
      </c>
      <c r="N8" s="44">
        <v>136</v>
      </c>
      <c r="O8" s="45">
        <f t="shared" si="5"/>
        <v>68</v>
      </c>
      <c r="P8" s="44">
        <v>0</v>
      </c>
      <c r="Q8" s="45">
        <f t="shared" si="6"/>
        <v>0</v>
      </c>
      <c r="R8" s="47">
        <v>8.23</v>
      </c>
    </row>
    <row r="9" spans="1:18" ht="15.75" customHeight="1">
      <c r="A9" s="7">
        <v>3</v>
      </c>
      <c r="B9" s="14" t="s">
        <v>24</v>
      </c>
      <c r="C9" s="27"/>
      <c r="D9" s="28">
        <f>F9+H9+J9+L9</f>
        <v>0</v>
      </c>
      <c r="E9" s="29" t="e">
        <f t="shared" si="0"/>
        <v>#DIV/0!</v>
      </c>
      <c r="F9" s="17"/>
      <c r="G9" s="29" t="e">
        <f t="shared" si="1"/>
        <v>#DIV/0!</v>
      </c>
      <c r="H9" s="17"/>
      <c r="I9" s="29" t="e">
        <f t="shared" si="2"/>
        <v>#DIV/0!</v>
      </c>
      <c r="J9" s="17"/>
      <c r="K9" s="29" t="e">
        <f t="shared" si="3"/>
        <v>#DIV/0!</v>
      </c>
      <c r="L9" s="17"/>
      <c r="M9" s="29" t="e">
        <f t="shared" si="4"/>
        <v>#DIV/0!</v>
      </c>
      <c r="N9" s="17"/>
      <c r="O9" s="29" t="e">
        <f t="shared" si="5"/>
        <v>#DIV/0!</v>
      </c>
      <c r="P9" s="17"/>
      <c r="Q9" s="29" t="e">
        <f t="shared" si="6"/>
        <v>#DIV/0!</v>
      </c>
      <c r="R9" s="42"/>
    </row>
    <row r="10" spans="1:18" ht="15.75" customHeight="1">
      <c r="A10" s="7">
        <v>4</v>
      </c>
      <c r="B10" s="14" t="s">
        <v>25</v>
      </c>
      <c r="C10" s="27"/>
      <c r="D10" s="28">
        <f>F10+H10+J10+L10</f>
        <v>0</v>
      </c>
      <c r="E10" s="29" t="e">
        <f t="shared" si="0"/>
        <v>#DIV/0!</v>
      </c>
      <c r="F10" s="17"/>
      <c r="G10" s="29" t="e">
        <f t="shared" si="1"/>
        <v>#DIV/0!</v>
      </c>
      <c r="H10" s="17"/>
      <c r="I10" s="29" t="e">
        <f t="shared" si="2"/>
        <v>#DIV/0!</v>
      </c>
      <c r="J10" s="17"/>
      <c r="K10" s="29" t="e">
        <f t="shared" si="3"/>
        <v>#DIV/0!</v>
      </c>
      <c r="L10" s="17"/>
      <c r="M10" s="29" t="e">
        <f t="shared" si="4"/>
        <v>#DIV/0!</v>
      </c>
      <c r="N10" s="17"/>
      <c r="O10" s="29" t="e">
        <f t="shared" si="5"/>
        <v>#DIV/0!</v>
      </c>
      <c r="P10" s="17"/>
      <c r="Q10" s="29" t="e">
        <f t="shared" si="6"/>
        <v>#DIV/0!</v>
      </c>
      <c r="R10" s="42"/>
    </row>
    <row r="11" spans="1:18" ht="15.75" customHeight="1">
      <c r="A11" s="7">
        <v>5</v>
      </c>
      <c r="B11" s="14" t="s">
        <v>26</v>
      </c>
      <c r="C11" s="27"/>
      <c r="D11" s="28">
        <f>F11+H11+J11+L11</f>
        <v>0</v>
      </c>
      <c r="E11" s="29" t="e">
        <f t="shared" si="0"/>
        <v>#DIV/0!</v>
      </c>
      <c r="F11" s="17"/>
      <c r="G11" s="29" t="e">
        <f t="shared" si="1"/>
        <v>#DIV/0!</v>
      </c>
      <c r="H11" s="17"/>
      <c r="I11" s="29" t="e">
        <f t="shared" si="2"/>
        <v>#DIV/0!</v>
      </c>
      <c r="J11" s="17"/>
      <c r="K11" s="29" t="e">
        <f t="shared" si="3"/>
        <v>#DIV/0!</v>
      </c>
      <c r="L11" s="17"/>
      <c r="M11" s="29" t="e">
        <f t="shared" si="4"/>
        <v>#DIV/0!</v>
      </c>
      <c r="N11" s="17"/>
      <c r="O11" s="29" t="e">
        <f t="shared" si="5"/>
        <v>#DIV/0!</v>
      </c>
      <c r="P11" s="17"/>
      <c r="Q11" s="29" t="e">
        <f t="shared" si="6"/>
        <v>#DIV/0!</v>
      </c>
      <c r="R11" s="42"/>
    </row>
    <row r="12" spans="1:18" ht="15.75" customHeight="1">
      <c r="A12" s="80" t="s">
        <v>20</v>
      </c>
      <c r="B12" s="80"/>
      <c r="C12" s="30">
        <f>SUM(C7:C11)</f>
        <v>418</v>
      </c>
      <c r="D12" s="30">
        <f>SUM(D7:D11)</f>
        <v>200</v>
      </c>
      <c r="E12" s="31">
        <f t="shared" si="0"/>
        <v>47.84688995215311</v>
      </c>
      <c r="F12" s="33">
        <f>SUM(F7:F11)</f>
        <v>0</v>
      </c>
      <c r="G12" s="31">
        <f t="shared" si="1"/>
        <v>0</v>
      </c>
      <c r="H12" s="33">
        <f>SUM(H7:H11)</f>
        <v>0</v>
      </c>
      <c r="I12" s="31">
        <f t="shared" si="2"/>
        <v>0</v>
      </c>
      <c r="J12" s="33">
        <f>SUM(J7:J11)</f>
        <v>0</v>
      </c>
      <c r="K12" s="31">
        <f t="shared" si="3"/>
        <v>0</v>
      </c>
      <c r="L12" s="33">
        <f>SUM(L7:L11)</f>
        <v>200</v>
      </c>
      <c r="M12" s="31">
        <f t="shared" si="4"/>
        <v>100</v>
      </c>
      <c r="N12" s="33">
        <f>SUM(N7:N11)</f>
        <v>136</v>
      </c>
      <c r="O12" s="31">
        <f t="shared" si="5"/>
        <v>68</v>
      </c>
      <c r="P12" s="33">
        <f>SUM(P7:P11)</f>
        <v>0</v>
      </c>
      <c r="Q12" s="31">
        <f t="shared" si="6"/>
        <v>0</v>
      </c>
      <c r="R12" s="42"/>
    </row>
    <row r="13" spans="1:17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"/>
      <c r="N13" s="1"/>
      <c r="O13" s="1"/>
      <c r="P13" s="1"/>
      <c r="Q13" s="1"/>
    </row>
  </sheetData>
  <sheetProtection/>
  <mergeCells count="17">
    <mergeCell ref="A12:B12"/>
    <mergeCell ref="H5:I5"/>
    <mergeCell ref="J5:K5"/>
    <mergeCell ref="L5:M5"/>
    <mergeCell ref="A5:A6"/>
    <mergeCell ref="B5:B6"/>
    <mergeCell ref="D5:D6"/>
    <mergeCell ref="A1:E1"/>
    <mergeCell ref="A2:R2"/>
    <mergeCell ref="R5:R6"/>
    <mergeCell ref="P5:Q5"/>
    <mergeCell ref="N5:O5"/>
    <mergeCell ref="C5:C6"/>
    <mergeCell ref="E5:E6"/>
    <mergeCell ref="A4:Q4"/>
    <mergeCell ref="A3:Q3"/>
    <mergeCell ref="F5:G5"/>
  </mergeCells>
  <printOptions/>
  <pageMargins left="0.5" right="0.5" top="0.25" bottom="0.2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nxcanh</dc:creator>
  <cp:keywords/>
  <dc:description/>
  <cp:lastModifiedBy>Windows User</cp:lastModifiedBy>
  <cp:lastPrinted>2020-01-15T02:56:33Z</cp:lastPrinted>
  <dcterms:created xsi:type="dcterms:W3CDTF">2010-08-24T10:10:32Z</dcterms:created>
  <dcterms:modified xsi:type="dcterms:W3CDTF">2020-07-29T00:32:01Z</dcterms:modified>
  <cp:category/>
  <cp:version/>
  <cp:contentType/>
  <cp:contentStatus/>
</cp:coreProperties>
</file>