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12"/>
  </bookViews>
  <sheets>
    <sheet name="Toan 1" sheetId="1" r:id="rId1"/>
    <sheet name="Toan 2" sheetId="2" r:id="rId2"/>
    <sheet name="Tin" sheetId="3" r:id="rId3"/>
    <sheet name="Ly" sheetId="4" r:id="rId4"/>
    <sheet name="Hoa" sheetId="5" r:id="rId5"/>
    <sheet name="Sinh" sheetId="6" r:id="rId6"/>
    <sheet name="Văn 1" sheetId="7" r:id="rId7"/>
    <sheet name="Văn 2" sheetId="8" r:id="rId8"/>
    <sheet name="Su" sheetId="9" r:id="rId9"/>
    <sheet name="Dia" sheetId="10" r:id="rId10"/>
    <sheet name="Anh 1" sheetId="11" r:id="rId11"/>
    <sheet name="Anh 2" sheetId="12" r:id="rId12"/>
    <sheet name="Phap" sheetId="13" r:id="rId13"/>
  </sheets>
  <definedNames/>
  <calcPr calcMode="manual" fullCalcOnLoad="1"/>
</workbook>
</file>

<file path=xl/sharedStrings.xml><?xml version="1.0" encoding="utf-8"?>
<sst xmlns="http://schemas.openxmlformats.org/spreadsheetml/2006/main" count="11221" uniqueCount="1256">
  <si>
    <t>SBD</t>
  </si>
  <si>
    <t>Phòng thi</t>
  </si>
  <si>
    <t>Họ và tên</t>
  </si>
  <si>
    <t>Giới tính</t>
  </si>
  <si>
    <t>Ngày sinh</t>
  </si>
  <si>
    <t>Nơi sinh</t>
  </si>
  <si>
    <t>Dân tộc</t>
  </si>
  <si>
    <t>Điểm thi</t>
  </si>
  <si>
    <t>Toán</t>
  </si>
  <si>
    <t>Điểm ƯT</t>
  </si>
  <si>
    <t>Điểm KK</t>
  </si>
  <si>
    <t>SỞ GIÁO DỤC VÀ ĐÀO TẠO NINH BÌNH</t>
  </si>
  <si>
    <t>Ghi chú</t>
  </si>
  <si>
    <t>TRƯỜNG THPT CHUYÊN LƯƠNG VĂN TUỴ</t>
  </si>
  <si>
    <t>LÃNH ĐẠO PHÒNG GDTrH</t>
  </si>
  <si>
    <t>Ngữ
văn</t>
  </si>
  <si>
    <t>Môn
chuyên</t>
  </si>
  <si>
    <t>TT</t>
  </si>
  <si>
    <t>CÁN BỘ SƠ DUYỆT</t>
  </si>
  <si>
    <t>Hội đồng thi</t>
  </si>
  <si>
    <t>Điểm xét tuyển</t>
  </si>
  <si>
    <t>Trường THCS</t>
  </si>
  <si>
    <t>CHỦ TỊCH
HỘI ĐỒNG TUYỂN SINH</t>
  </si>
  <si>
    <t>Phòng GDĐT</t>
  </si>
  <si>
    <t>Kinh</t>
  </si>
  <si>
    <t>Nam</t>
  </si>
  <si>
    <t>THCS Gia Thanh</t>
  </si>
  <si>
    <t>THCS Gia Phong</t>
  </si>
  <si>
    <t>THCS Gia Trung</t>
  </si>
  <si>
    <t>THCS Gia Minh</t>
  </si>
  <si>
    <t>THCS Gia Sinh</t>
  </si>
  <si>
    <t>THCS Ninh An</t>
  </si>
  <si>
    <t>THCS Ninh Khang</t>
  </si>
  <si>
    <t>THCS Ninh Giang</t>
  </si>
  <si>
    <t>THCS Quang Trung</t>
  </si>
  <si>
    <t>THCS Ninh Phong</t>
  </si>
  <si>
    <t>THCS Kim Trung</t>
  </si>
  <si>
    <t>THCS Quang Minh-HN</t>
  </si>
  <si>
    <t>THCS Gia Thuỷ</t>
  </si>
  <si>
    <t>THCS Đồng Phong</t>
  </si>
  <si>
    <t>THCS Sơn Hà</t>
  </si>
  <si>
    <t>THCS Gia Lâm</t>
  </si>
  <si>
    <t>THCS Phú Lộc</t>
  </si>
  <si>
    <t>THCS Đức Long</t>
  </si>
  <si>
    <t>THCS Thạch Bình</t>
  </si>
  <si>
    <t>THCS Gia Sơn</t>
  </si>
  <si>
    <t>THCS Sơn Lai</t>
  </si>
  <si>
    <t>THCS Văn Phương</t>
  </si>
  <si>
    <t>THCS Yên Quang</t>
  </si>
  <si>
    <t>THCS Gia Tường</t>
  </si>
  <si>
    <t>THCS Thanh Lạc</t>
  </si>
  <si>
    <t>THCS Phú Long</t>
  </si>
  <si>
    <t>THCS Quỳnh Lưu</t>
  </si>
  <si>
    <t>THCS Phú Sơn</t>
  </si>
  <si>
    <t>THCS Kì Phú</t>
  </si>
  <si>
    <t>THCS Văn Phú</t>
  </si>
  <si>
    <t>THCS Lạng Phong</t>
  </si>
  <si>
    <t>THCS Văn Phong</t>
  </si>
  <si>
    <t>THCS Sơn Thành</t>
  </si>
  <si>
    <t>THCS Cúc Phương</t>
  </si>
  <si>
    <t>THCS Thượng Hoà</t>
  </si>
  <si>
    <t>THCS Lạc Vân</t>
  </si>
  <si>
    <t>THCS Quảng Lạc</t>
  </si>
  <si>
    <t>THCS Gia Vượng</t>
  </si>
  <si>
    <t>THCS Gia Phương</t>
  </si>
  <si>
    <t>THCS Gia Trấn</t>
  </si>
  <si>
    <t>THCS Gia Tân</t>
  </si>
  <si>
    <t>THCS Gia Thắng</t>
  </si>
  <si>
    <t>THCS Gia Phú</t>
  </si>
  <si>
    <t>THCS Liên Sơn</t>
  </si>
  <si>
    <t>THCS Gia Lập</t>
  </si>
  <si>
    <t>THCS Gia Xuân</t>
  </si>
  <si>
    <t>THCS Gia Hưng</t>
  </si>
  <si>
    <t>THCS Gia Vân</t>
  </si>
  <si>
    <t>THCS Gia Hoà</t>
  </si>
  <si>
    <t>THCS Gia Lạc</t>
  </si>
  <si>
    <t>THCS Đinh Tiên Hoàng</t>
  </si>
  <si>
    <t>THCS Ninh Thắng</t>
  </si>
  <si>
    <t>THCS Ninh Hải</t>
  </si>
  <si>
    <t>THCS Ninh Xuân</t>
  </si>
  <si>
    <t>THCS Ninh Mỹ</t>
  </si>
  <si>
    <t>THCS Ninh Vân</t>
  </si>
  <si>
    <t>THCS Ninh Hoà</t>
  </si>
  <si>
    <t>THCS Trường Yên</t>
  </si>
  <si>
    <t>THCS Trương Hán Siêu</t>
  </si>
  <si>
    <t>THCS Lê Hồng Phong</t>
  </si>
  <si>
    <t>THCS Ninh Bình- Bạc Liêu</t>
  </si>
  <si>
    <t>THCS Ninh Thành</t>
  </si>
  <si>
    <t>THCS Ninh Nhất</t>
  </si>
  <si>
    <t>THCS Ninh Sơn</t>
  </si>
  <si>
    <t>THCS Ninh Phúc</t>
  </si>
  <si>
    <t>THCS Khánh Lợi</t>
  </si>
  <si>
    <t>THCS Khánh Tiên</t>
  </si>
  <si>
    <t>THCS Khánh Cư</t>
  </si>
  <si>
    <t>THCS Khánh Hội</t>
  </si>
  <si>
    <t>THCS Khánh Trung</t>
  </si>
  <si>
    <t>THCS Khánh Hải</t>
  </si>
  <si>
    <t>THCS Khánh Thiện</t>
  </si>
  <si>
    <t>THCS Khánh Hoà</t>
  </si>
  <si>
    <t>THCS Khánh Công</t>
  </si>
  <si>
    <t>THCS Khánh An</t>
  </si>
  <si>
    <t>THCS Khánh Thành</t>
  </si>
  <si>
    <t>THCS Khánh Thuỷ</t>
  </si>
  <si>
    <t>THCS Khánh Cường</t>
  </si>
  <si>
    <t>THCS Khánh Mậu</t>
  </si>
  <si>
    <t>THCS Khánh Hồng</t>
  </si>
  <si>
    <t>THCS Khánh Nhạc</t>
  </si>
  <si>
    <t>THCS Khánh Phú</t>
  </si>
  <si>
    <t>THCS Khánh Vân</t>
  </si>
  <si>
    <t>THCS Phát Diệm</t>
  </si>
  <si>
    <t>THCS Bình Minh</t>
  </si>
  <si>
    <t>THCS Xuân Thiện</t>
  </si>
  <si>
    <t>THCS Hồi Ninh</t>
  </si>
  <si>
    <t>THCS Như Hoà</t>
  </si>
  <si>
    <t>THCS Thượng Kiệm</t>
  </si>
  <si>
    <t>THCS Đông Hải</t>
  </si>
  <si>
    <t>THCS Chất Bình</t>
  </si>
  <si>
    <t>THCS Lưu Phương</t>
  </si>
  <si>
    <t>THCS Văn Hải</t>
  </si>
  <si>
    <t>THCS Đồng Hướng</t>
  </si>
  <si>
    <t>THCS Yên Lộc</t>
  </si>
  <si>
    <t>THCS Yên Mật</t>
  </si>
  <si>
    <t>THCS Tân Thành</t>
  </si>
  <si>
    <t>THCS Lai Thành</t>
  </si>
  <si>
    <t>THCS Ân Hoà</t>
  </si>
  <si>
    <t>THCS Kim Mỹ</t>
  </si>
  <si>
    <t>THCS Quang Thiện</t>
  </si>
  <si>
    <t>THCS Cồn Thoi</t>
  </si>
  <si>
    <t>THCS Kim Hải</t>
  </si>
  <si>
    <t>THCS Kim Tân</t>
  </si>
  <si>
    <t>THCS Yên Mỹ</t>
  </si>
  <si>
    <t>THCS Yên Thắng</t>
  </si>
  <si>
    <t>THCS Yên Đồng</t>
  </si>
  <si>
    <t>THCS Mai Sơn</t>
  </si>
  <si>
    <t>THCS Khánh Thượng</t>
  </si>
  <si>
    <t>THCS Yên Thái</t>
  </si>
  <si>
    <t>THCS Yên Lâm</t>
  </si>
  <si>
    <t>THCS Yên Nhân</t>
  </si>
  <si>
    <t>THCS Yên Hưng</t>
  </si>
  <si>
    <t>THCS Yên Thành</t>
  </si>
  <si>
    <t>THCS Khánh Dương</t>
  </si>
  <si>
    <t>THCS Yên Phong</t>
  </si>
  <si>
    <t>THCS Yên Hòa</t>
  </si>
  <si>
    <t>THCS Đồng Giao</t>
  </si>
  <si>
    <t>THCS Lê Lợi</t>
  </si>
  <si>
    <t>THCS Quang Sơn</t>
  </si>
  <si>
    <t>THCS Đông Sơn</t>
  </si>
  <si>
    <t>THCS Tân Bình</t>
  </si>
  <si>
    <t>THCS Yên Sơn</t>
  </si>
  <si>
    <t>THCS Ngoại tỉnh</t>
  </si>
  <si>
    <t>THCS Bình An-Bình Dương</t>
  </si>
  <si>
    <t>THCS Thới Hòa-Bình Dương</t>
  </si>
  <si>
    <t>THCS Phạm Văn Chiêu-TPHCM</t>
  </si>
  <si>
    <t>THCS Huỳnh Thúc Kháng-Đồng Nai</t>
  </si>
  <si>
    <t>THCS Trần Quốc Toản-Quảng Ninh</t>
  </si>
  <si>
    <t>THCS Trữ Văn Thổ-Bình Dương</t>
  </si>
  <si>
    <t>THCS Yên Quang-NĐ</t>
  </si>
  <si>
    <t>THCS Thị trấn Nho Quan</t>
  </si>
  <si>
    <t>THCS Xích Thổ</t>
  </si>
  <si>
    <t>THCS Thị trấn Me</t>
  </si>
  <si>
    <t>THCS Gia Thịnh</t>
  </si>
  <si>
    <t>THCS Gia Tiến</t>
  </si>
  <si>
    <t>THCS Lý Tự Trọng</t>
  </si>
  <si>
    <t>THCS Ninh Tiến</t>
  </si>
  <si>
    <t>THCS Thị trấn Yên Ninh</t>
  </si>
  <si>
    <t>THCS Lê Quý Đôn</t>
  </si>
  <si>
    <t>THCS Kim Định</t>
  </si>
  <si>
    <t>THCS Hùng Tiến</t>
  </si>
  <si>
    <t>THCS Chính Tâm</t>
  </si>
  <si>
    <t>THCS Kim Chính</t>
  </si>
  <si>
    <t>THCS Định Hoá</t>
  </si>
  <si>
    <t>THCS Yên Thịnh</t>
  </si>
  <si>
    <t>THCS Khánh Thịnh</t>
  </si>
  <si>
    <t>THCS Yên Từ</t>
  </si>
  <si>
    <t>THCS Vũ Phạm Khải</t>
  </si>
  <si>
    <t>THCS Nguyễn Văn Linh-Vũng Tàu</t>
  </si>
  <si>
    <t>THCS Nga Hải-Thanh Hóa</t>
  </si>
  <si>
    <t>THCS Yên Bằng-Nam Định</t>
  </si>
  <si>
    <t>THCS Yên Quang-Nam Định</t>
  </si>
  <si>
    <t>THPT Chuyên Lương Văn Tụy</t>
  </si>
  <si>
    <t>Nho Quan</t>
  </si>
  <si>
    <t>Gia Viễn</t>
  </si>
  <si>
    <t>Hoa Lư</t>
  </si>
  <si>
    <t>TP Ninh Bình</t>
  </si>
  <si>
    <t>Yên Khánh</t>
  </si>
  <si>
    <t>Kim Sơn</t>
  </si>
  <si>
    <t>Yên Mô</t>
  </si>
  <si>
    <t>TP Tam Điệp</t>
  </si>
  <si>
    <t>Tỉnh ngoài</t>
  </si>
  <si>
    <t>LỚP: CHUYÊN TIN</t>
  </si>
  <si>
    <t>LỚP: CHUYÊN LÝ</t>
  </si>
  <si>
    <t>LỚP: CHUYÊN HÓA</t>
  </si>
  <si>
    <t>LỚP: CHUYÊN SINH</t>
  </si>
  <si>
    <t>LỚP: CHUYÊN SỬ</t>
  </si>
  <si>
    <t>LỚP: CHUYÊN ĐỊA</t>
  </si>
  <si>
    <t>LỚP: CHUYÊN PHÁP</t>
  </si>
  <si>
    <t>Tổng số: 35 thí sinh trúng tuyển (Bằng chữ: Ba mươi lăm).</t>
  </si>
  <si>
    <t>110652</t>
  </si>
  <si>
    <t>110601</t>
  </si>
  <si>
    <t>110605</t>
  </si>
  <si>
    <t>110626</t>
  </si>
  <si>
    <t>110650</t>
  </si>
  <si>
    <t>110639</t>
  </si>
  <si>
    <t>110633</t>
  </si>
  <si>
    <t>110604</t>
  </si>
  <si>
    <t>110625</t>
  </si>
  <si>
    <t>110641</t>
  </si>
  <si>
    <t>110637</t>
  </si>
  <si>
    <t>110642</t>
  </si>
  <si>
    <t>110622</t>
  </si>
  <si>
    <t>110617</t>
  </si>
  <si>
    <t>110629</t>
  </si>
  <si>
    <t>110612</t>
  </si>
  <si>
    <t>110648</t>
  </si>
  <si>
    <t>110614</t>
  </si>
  <si>
    <t>110623</t>
  </si>
  <si>
    <t>nguyÔn</t>
  </si>
  <si>
    <t>®µo</t>
  </si>
  <si>
    <t>hoµng</t>
  </si>
  <si>
    <t>lª</t>
  </si>
  <si>
    <t>tr­¬ng</t>
  </si>
  <si>
    <t>ph¹m</t>
  </si>
  <si>
    <t>vò</t>
  </si>
  <si>
    <t>phan</t>
  </si>
  <si>
    <t>trÞnh</t>
  </si>
  <si>
    <t>trÇn</t>
  </si>
  <si>
    <t>tèng</t>
  </si>
  <si>
    <t>an</t>
  </si>
  <si>
    <t>®inh</t>
  </si>
  <si>
    <t>mai</t>
  </si>
  <si>
    <t>t¹</t>
  </si>
  <si>
    <t>®ç</t>
  </si>
  <si>
    <t>hµ</t>
  </si>
  <si>
    <t>ninh</t>
  </si>
  <si>
    <t>®oµn</t>
  </si>
  <si>
    <t>v¨n</t>
  </si>
  <si>
    <t>d­¬ng</t>
  </si>
  <si>
    <t>h­¬ng</t>
  </si>
  <si>
    <t>quang</t>
  </si>
  <si>
    <t>anh</t>
  </si>
  <si>
    <t>minh</t>
  </si>
  <si>
    <t>ngäc</t>
  </si>
  <si>
    <t>viÖt</t>
  </si>
  <si>
    <t>hång</t>
  </si>
  <si>
    <t>thÞ</t>
  </si>
  <si>
    <t>thïy</t>
  </si>
  <si>
    <t>ch©u</t>
  </si>
  <si>
    <t>trÝ</t>
  </si>
  <si>
    <t>ph­¬ng</t>
  </si>
  <si>
    <t>®øc</t>
  </si>
  <si>
    <t>duy</t>
  </si>
  <si>
    <t>thanh</t>
  </si>
  <si>
    <t>m¹nh</t>
  </si>
  <si>
    <t>thÕ</t>
  </si>
  <si>
    <t>xu©n</t>
  </si>
  <si>
    <t>quúnh</t>
  </si>
  <si>
    <t>quèc</t>
  </si>
  <si>
    <t>thÞ hång</t>
  </si>
  <si>
    <t>thµnh</t>
  </si>
  <si>
    <t>thÞ ph­¬ng</t>
  </si>
  <si>
    <t>thÞ thu</t>
  </si>
  <si>
    <t>thÞ quúnh</t>
  </si>
  <si>
    <t>thu</t>
  </si>
  <si>
    <t>®×nh</t>
  </si>
  <si>
    <t>tuÊn</t>
  </si>
  <si>
    <t>®¹i</t>
  </si>
  <si>
    <t>h¶i</t>
  </si>
  <si>
    <t>yÕn</t>
  </si>
  <si>
    <t>trang</t>
  </si>
  <si>
    <t>giang</t>
  </si>
  <si>
    <t>huy</t>
  </si>
  <si>
    <t>linh</t>
  </si>
  <si>
    <t>tïng</t>
  </si>
  <si>
    <t>h­ng</t>
  </si>
  <si>
    <t>th¶o</t>
  </si>
  <si>
    <t>h¹nh</t>
  </si>
  <si>
    <t>kiªn</t>
  </si>
  <si>
    <t>c­êng</t>
  </si>
  <si>
    <t>s¬n</t>
  </si>
  <si>
    <t>¸nh</t>
  </si>
  <si>
    <t>t©m</t>
  </si>
  <si>
    <t>nam</t>
  </si>
  <si>
    <t>long</t>
  </si>
  <si>
    <t>th¾ng</t>
  </si>
  <si>
    <t>th­</t>
  </si>
  <si>
    <t>nh­</t>
  </si>
  <si>
    <t>ng©n</t>
  </si>
  <si>
    <t>kh¸nh</t>
  </si>
  <si>
    <t>hiÓn</t>
  </si>
  <si>
    <t>phong</t>
  </si>
  <si>
    <t>vi</t>
  </si>
  <si>
    <t>hiÒn</t>
  </si>
  <si>
    <t>Yªn Kh¸nh, Ninh B×nh</t>
  </si>
  <si>
    <t>Hoa L­, Ninh B×nh</t>
  </si>
  <si>
    <t>Gia ViÔn, Ninh B×nh</t>
  </si>
  <si>
    <t>ý Yªn, Nam §Þnh</t>
  </si>
  <si>
    <t>Yªn M«, Ninh B×nh</t>
  </si>
  <si>
    <t>Nho Quan, Ninh B×nh</t>
  </si>
  <si>
    <t>Kim S¬n, Ninh B×nh</t>
  </si>
  <si>
    <t>M­êng</t>
  </si>
  <si>
    <t>N÷</t>
  </si>
  <si>
    <t>4203</t>
  </si>
  <si>
    <t>4201</t>
  </si>
  <si>
    <t>3208</t>
  </si>
  <si>
    <t>4204</t>
  </si>
  <si>
    <t>7201</t>
  </si>
  <si>
    <t>5209</t>
  </si>
  <si>
    <t>3201</t>
  </si>
  <si>
    <t>4207</t>
  </si>
  <si>
    <t>1208</t>
  </si>
  <si>
    <t>8204</t>
  </si>
  <si>
    <t>4210</t>
  </si>
  <si>
    <t>2201</t>
  </si>
  <si>
    <t>4205</t>
  </si>
  <si>
    <t>7207</t>
  </si>
  <si>
    <t>5218</t>
  </si>
  <si>
    <t>5204</t>
  </si>
  <si>
    <t>4212</t>
  </si>
  <si>
    <t>4206</t>
  </si>
  <si>
    <t>1202</t>
  </si>
  <si>
    <t>1205</t>
  </si>
  <si>
    <t>4202</t>
  </si>
  <si>
    <t>4208</t>
  </si>
  <si>
    <t>Tổng hợp</t>
  </si>
  <si>
    <t>Tổng số: 70 thí sinh trúng tuyển (Bằng chữ: Bảy mươi).</t>
  </si>
  <si>
    <t>cao</t>
  </si>
  <si>
    <t>ng«</t>
  </si>
  <si>
    <t>bïi</t>
  </si>
  <si>
    <t>l·</t>
  </si>
  <si>
    <t>®¨ng</t>
  </si>
  <si>
    <t>thÞ xu©n</t>
  </si>
  <si>
    <t>thÞ kim</t>
  </si>
  <si>
    <t>träng</t>
  </si>
  <si>
    <t>thÞ thïy</t>
  </si>
  <si>
    <t>th¸i</t>
  </si>
  <si>
    <t>thÞ kiÒu</t>
  </si>
  <si>
    <t>huyÒn</t>
  </si>
  <si>
    <t>qu©n</t>
  </si>
  <si>
    <t>dung</t>
  </si>
  <si>
    <t>häc</t>
  </si>
  <si>
    <t>hiÕu</t>
  </si>
  <si>
    <t>4209</t>
  </si>
  <si>
    <t>4211</t>
  </si>
  <si>
    <t>5211</t>
  </si>
  <si>
    <t>110562</t>
  </si>
  <si>
    <t>110607</t>
  </si>
  <si>
    <t>110627</t>
  </si>
  <si>
    <t>110655</t>
  </si>
  <si>
    <t>110610</t>
  </si>
  <si>
    <t>c«ng</t>
  </si>
  <si>
    <t>nhËt</t>
  </si>
  <si>
    <t>l­¬ng</t>
  </si>
  <si>
    <t>3202</t>
  </si>
  <si>
    <t>110323</t>
  </si>
  <si>
    <t>110316</t>
  </si>
  <si>
    <t>110313</t>
  </si>
  <si>
    <t>110343</t>
  </si>
  <si>
    <t>110320</t>
  </si>
  <si>
    <t>110287</t>
  </si>
  <si>
    <t>110333</t>
  </si>
  <si>
    <t>110351</t>
  </si>
  <si>
    <t>110352</t>
  </si>
  <si>
    <t>110334</t>
  </si>
  <si>
    <t>110302</t>
  </si>
  <si>
    <t>110310</t>
  </si>
  <si>
    <t>110331</t>
  </si>
  <si>
    <t>110354</t>
  </si>
  <si>
    <t>110306</t>
  </si>
  <si>
    <t>110293</t>
  </si>
  <si>
    <t>110321</t>
  </si>
  <si>
    <t>110317</t>
  </si>
  <si>
    <t>®Æng</t>
  </si>
  <si>
    <t>tÊt</t>
  </si>
  <si>
    <t>gia</t>
  </si>
  <si>
    <t>tiÕn</t>
  </si>
  <si>
    <t>b×nh</t>
  </si>
  <si>
    <t>nguyªn</t>
  </si>
  <si>
    <t>thóy</t>
  </si>
  <si>
    <t>vinh</t>
  </si>
  <si>
    <t>hßa</t>
  </si>
  <si>
    <t>hïng</t>
  </si>
  <si>
    <t>®¹t</t>
  </si>
  <si>
    <t>dòng</t>
  </si>
  <si>
    <t>TP Ninh B×nh, Ninh B×nh</t>
  </si>
  <si>
    <t>Tam §iÖp, Ninh B×nh</t>
  </si>
  <si>
    <t>3203</t>
  </si>
  <si>
    <t>Tổng số: 35 thí sinh trúng tuyển (Bằng chữ: Ba mươi năm).</t>
  </si>
  <si>
    <t>110253</t>
  </si>
  <si>
    <t>110231</t>
  </si>
  <si>
    <t>110216</t>
  </si>
  <si>
    <t>110280</t>
  </si>
  <si>
    <t>110251</t>
  </si>
  <si>
    <t>110201</t>
  </si>
  <si>
    <t>110267</t>
  </si>
  <si>
    <t>b¶o</t>
  </si>
  <si>
    <t>thÞ minh</t>
  </si>
  <si>
    <t>hoa</t>
  </si>
  <si>
    <t>lan</t>
  </si>
  <si>
    <t>ly</t>
  </si>
  <si>
    <t>chi</t>
  </si>
  <si>
    <t>tó</t>
  </si>
  <si>
    <t>l©m</t>
  </si>
  <si>
    <t>Thanh Liªm, Hµ Nam</t>
  </si>
  <si>
    <t>5217</t>
  </si>
  <si>
    <t>2205</t>
  </si>
  <si>
    <t>2217</t>
  </si>
  <si>
    <t>110457</t>
  </si>
  <si>
    <t>110465</t>
  </si>
  <si>
    <t>110452</t>
  </si>
  <si>
    <t>110453</t>
  </si>
  <si>
    <t>110444</t>
  </si>
  <si>
    <t>thÞ h­¬ng</t>
  </si>
  <si>
    <t>thÞ ch©u</t>
  </si>
  <si>
    <t>thÞ thanh</t>
  </si>
  <si>
    <t>viÕt</t>
  </si>
  <si>
    <t>diÖp</t>
  </si>
  <si>
    <t>huÖ</t>
  </si>
  <si>
    <t>nhi</t>
  </si>
  <si>
    <t>trung</t>
  </si>
  <si>
    <t>lÖ</t>
  </si>
  <si>
    <t>th­¬ng</t>
  </si>
  <si>
    <t>3205</t>
  </si>
  <si>
    <t>8201</t>
  </si>
  <si>
    <t>7211</t>
  </si>
  <si>
    <t>110681</t>
  </si>
  <si>
    <t>110672</t>
  </si>
  <si>
    <t>110695</t>
  </si>
  <si>
    <t>110676</t>
  </si>
  <si>
    <t>110661</t>
  </si>
  <si>
    <t>110712</t>
  </si>
  <si>
    <t>110731</t>
  </si>
  <si>
    <t>110713</t>
  </si>
  <si>
    <t>110663</t>
  </si>
  <si>
    <t>110684</t>
  </si>
  <si>
    <t>110691</t>
  </si>
  <si>
    <t>110657</t>
  </si>
  <si>
    <t>110740</t>
  </si>
  <si>
    <t>110737</t>
  </si>
  <si>
    <t>110726</t>
  </si>
  <si>
    <t>110746</t>
  </si>
  <si>
    <t>110701</t>
  </si>
  <si>
    <t>110682</t>
  </si>
  <si>
    <t>110715</t>
  </si>
  <si>
    <t>110758</t>
  </si>
  <si>
    <t>110706</t>
  </si>
  <si>
    <t>110730</t>
  </si>
  <si>
    <t>110702</t>
  </si>
  <si>
    <t>110666</t>
  </si>
  <si>
    <t>110710</t>
  </si>
  <si>
    <t>110721</t>
  </si>
  <si>
    <t>110697</t>
  </si>
  <si>
    <t>110723</t>
  </si>
  <si>
    <t>110734</t>
  </si>
  <si>
    <t>110716</t>
  </si>
  <si>
    <t>110756</t>
  </si>
  <si>
    <t>110687</t>
  </si>
  <si>
    <t>110683</t>
  </si>
  <si>
    <t>110690</t>
  </si>
  <si>
    <t>110719</t>
  </si>
  <si>
    <t>110736</t>
  </si>
  <si>
    <t>110747</t>
  </si>
  <si>
    <t>110743</t>
  </si>
  <si>
    <t>110754</t>
  </si>
  <si>
    <t>110704</t>
  </si>
  <si>
    <t>kiÒu</t>
  </si>
  <si>
    <t>thÞ v©n</t>
  </si>
  <si>
    <t>thÞ ngäc</t>
  </si>
  <si>
    <t>thÞ bÝch</t>
  </si>
  <si>
    <t>diÖu</t>
  </si>
  <si>
    <t>thÞ lan</t>
  </si>
  <si>
    <t>v©n</t>
  </si>
  <si>
    <t>thÞ mai</t>
  </si>
  <si>
    <t>vy</t>
  </si>
  <si>
    <t>my</t>
  </si>
  <si>
    <t>h­êng</t>
  </si>
  <si>
    <t>Tp Ninh B×nh, Ninh B×nh</t>
  </si>
  <si>
    <t>3207</t>
  </si>
  <si>
    <t>Tổng số: 31 thí sinh trúng tuyển (Bằng chữ: Ba mươi mốt).</t>
  </si>
  <si>
    <t>110475</t>
  </si>
  <si>
    <t>110483</t>
  </si>
  <si>
    <t>110472</t>
  </si>
  <si>
    <t>110496</t>
  </si>
  <si>
    <t>110473</t>
  </si>
  <si>
    <t>110479</t>
  </si>
  <si>
    <t>110490</t>
  </si>
  <si>
    <t>110471</t>
  </si>
  <si>
    <t>110508</t>
  </si>
  <si>
    <t>110499</t>
  </si>
  <si>
    <t>110501</t>
  </si>
  <si>
    <t>110485</t>
  </si>
  <si>
    <t>thÞ nh­</t>
  </si>
  <si>
    <t>ch©m</t>
  </si>
  <si>
    <t>8202</t>
  </si>
  <si>
    <t>6209</t>
  </si>
  <si>
    <t>5213</t>
  </si>
  <si>
    <t>110151</t>
  </si>
  <si>
    <t>110150</t>
  </si>
  <si>
    <t>110188</t>
  </si>
  <si>
    <t>110157</t>
  </si>
  <si>
    <t>110165</t>
  </si>
  <si>
    <t>110193</t>
  </si>
  <si>
    <t>110144</t>
  </si>
  <si>
    <t>110170</t>
  </si>
  <si>
    <t>110187</t>
  </si>
  <si>
    <t>110162</t>
  </si>
  <si>
    <t>110186</t>
  </si>
  <si>
    <t>110181</t>
  </si>
  <si>
    <t>110171</t>
  </si>
  <si>
    <t>110152</t>
  </si>
  <si>
    <t>110143</t>
  </si>
  <si>
    <t>110134</t>
  </si>
  <si>
    <t>110176</t>
  </si>
  <si>
    <t>110179</t>
  </si>
  <si>
    <t>110156</t>
  </si>
  <si>
    <t>®µm</t>
  </si>
  <si>
    <t>hoµi</t>
  </si>
  <si>
    <t>hiÖp</t>
  </si>
  <si>
    <t>2206</t>
  </si>
  <si>
    <t>110080</t>
  </si>
  <si>
    <t>110060</t>
  </si>
  <si>
    <t>110009</t>
  </si>
  <si>
    <t>110044</t>
  </si>
  <si>
    <t>110052</t>
  </si>
  <si>
    <t>110071</t>
  </si>
  <si>
    <t>110058</t>
  </si>
  <si>
    <t>110055</t>
  </si>
  <si>
    <t>110096</t>
  </si>
  <si>
    <t>110076</t>
  </si>
  <si>
    <t>110099</t>
  </si>
  <si>
    <t>110100</t>
  </si>
  <si>
    <t>110059</t>
  </si>
  <si>
    <t>110022</t>
  </si>
  <si>
    <t>110111</t>
  </si>
  <si>
    <t>110013</t>
  </si>
  <si>
    <t>bÝch</t>
  </si>
  <si>
    <t>vò hång</t>
  </si>
  <si>
    <t>tr­êng</t>
  </si>
  <si>
    <t>phó</t>
  </si>
  <si>
    <t>duyªn</t>
  </si>
  <si>
    <t>1207</t>
  </si>
  <si>
    <t>24/12/2002</t>
  </si>
  <si>
    <t>110367</t>
  </si>
  <si>
    <t>110389</t>
  </si>
  <si>
    <t>110393</t>
  </si>
  <si>
    <t>110387</t>
  </si>
  <si>
    <t>110385</t>
  </si>
  <si>
    <t>110370</t>
  </si>
  <si>
    <t>110399</t>
  </si>
  <si>
    <t>110383</t>
  </si>
  <si>
    <t>nga</t>
  </si>
  <si>
    <t>uyªn</t>
  </si>
  <si>
    <t>3209</t>
  </si>
  <si>
    <t>TP Hµ Néi</t>
  </si>
  <si>
    <t>110049</t>
  </si>
  <si>
    <t>6202</t>
  </si>
  <si>
    <r>
      <t>Ninh Bình, ngày ...... tháng ...... năm 2017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LÃNH ĐẠO SỞ GDĐT
</t>
    </r>
  </si>
  <si>
    <t>Số điện thoại Phụ huynh</t>
  </si>
  <si>
    <t>110195</t>
  </si>
  <si>
    <t>TH</t>
  </si>
  <si>
    <t>Tổng số: 36 thí sinh trúng tuyển (Bằng chữ: Ba mươi sáu).</t>
  </si>
  <si>
    <t>110783</t>
  </si>
  <si>
    <t>110773</t>
  </si>
  <si>
    <t>110742</t>
  </si>
  <si>
    <t>110784</t>
  </si>
  <si>
    <t>110771</t>
  </si>
  <si>
    <t>110774</t>
  </si>
  <si>
    <t>110755</t>
  </si>
  <si>
    <t>110772</t>
  </si>
  <si>
    <t>110745</t>
  </si>
  <si>
    <t>110781</t>
  </si>
  <si>
    <t>110787</t>
  </si>
  <si>
    <t>110766</t>
  </si>
  <si>
    <t>110749</t>
  </si>
  <si>
    <t>110776</t>
  </si>
  <si>
    <t>110761</t>
  </si>
  <si>
    <t>110780</t>
  </si>
  <si>
    <t>110699</t>
  </si>
  <si>
    <t>110751</t>
  </si>
  <si>
    <t>110689</t>
  </si>
  <si>
    <t>110762</t>
  </si>
  <si>
    <t>110705</t>
  </si>
  <si>
    <t>110698</t>
  </si>
  <si>
    <t>110739</t>
  </si>
  <si>
    <t>110788</t>
  </si>
  <si>
    <t>110729</t>
  </si>
  <si>
    <t>110741</t>
  </si>
  <si>
    <t>110680</t>
  </si>
  <si>
    <t>110789</t>
  </si>
  <si>
    <t>110785</t>
  </si>
  <si>
    <t>110693</t>
  </si>
  <si>
    <t>110717</t>
  </si>
  <si>
    <t>110696</t>
  </si>
  <si>
    <t>110775</t>
  </si>
  <si>
    <t>110791</t>
  </si>
  <si>
    <t>110720</t>
  </si>
  <si>
    <t>110777</t>
  </si>
  <si>
    <t>th¹ch</t>
  </si>
  <si>
    <t>an ®øc</t>
  </si>
  <si>
    <t>®Æng anh</t>
  </si>
  <si>
    <t>ngäc tó</t>
  </si>
  <si>
    <t>oanh</t>
  </si>
  <si>
    <t>tróc</t>
  </si>
  <si>
    <t>trÇn kh¸nh</t>
  </si>
  <si>
    <t>trÇn thu</t>
  </si>
  <si>
    <t>ph¹m duy</t>
  </si>
  <si>
    <t>hoµng tïng</t>
  </si>
  <si>
    <t>31/01/2003</t>
  </si>
  <si>
    <t>23/02/2003</t>
  </si>
  <si>
    <t>08/02/2003</t>
  </si>
  <si>
    <t>01/09/2003</t>
  </si>
  <si>
    <t>12/01/2003</t>
  </si>
  <si>
    <t>10/09/2003</t>
  </si>
  <si>
    <t>25/03/2003</t>
  </si>
  <si>
    <t>26/07/2003</t>
  </si>
  <si>
    <t>11/02/2003</t>
  </si>
  <si>
    <t>08/08/2003</t>
  </si>
  <si>
    <t>18/07/2003</t>
  </si>
  <si>
    <t>06/06/2003</t>
  </si>
  <si>
    <t>24/10/2003</t>
  </si>
  <si>
    <t>25/01/2003</t>
  </si>
  <si>
    <t>20/09/2003</t>
  </si>
  <si>
    <t>09/11/2003</t>
  </si>
  <si>
    <t>12/08/2003</t>
  </si>
  <si>
    <t>22/08/2003</t>
  </si>
  <si>
    <t>02/06/2003</t>
  </si>
  <si>
    <t>17/11/2003</t>
  </si>
  <si>
    <t>19/12/2003</t>
  </si>
  <si>
    <t>23/08/2003</t>
  </si>
  <si>
    <t>16/09/2003</t>
  </si>
  <si>
    <t>18/08/2003</t>
  </si>
  <si>
    <t>14/12/2003</t>
  </si>
  <si>
    <t>15/05/2003</t>
  </si>
  <si>
    <t>21/06/2003</t>
  </si>
  <si>
    <t>06/11/2003</t>
  </si>
  <si>
    <t>23/01/2003</t>
  </si>
  <si>
    <t>19/11/2003</t>
  </si>
  <si>
    <t>26/04/2003</t>
  </si>
  <si>
    <t>19/06/2003</t>
  </si>
  <si>
    <t>11/12/2003</t>
  </si>
  <si>
    <t>01/01/2003</t>
  </si>
  <si>
    <t>11/07/2003</t>
  </si>
  <si>
    <t>05/01/2003</t>
  </si>
  <si>
    <t>15/08/2003</t>
  </si>
  <si>
    <t>09/12/2003</t>
  </si>
  <si>
    <t>26/06/2003</t>
  </si>
  <si>
    <t>15/03/2003</t>
  </si>
  <si>
    <t>27/12/2003</t>
  </si>
  <si>
    <t>23/03/2003</t>
  </si>
  <si>
    <t>13/10/2003</t>
  </si>
  <si>
    <t>10/12/2003</t>
  </si>
  <si>
    <t>08/11/2003</t>
  </si>
  <si>
    <t>26/10/2003</t>
  </si>
  <si>
    <t>23/11/2003</t>
  </si>
  <si>
    <t>03/11/2003</t>
  </si>
  <si>
    <t>28/08/2003</t>
  </si>
  <si>
    <t>07/02/2003</t>
  </si>
  <si>
    <t>16/01/2003</t>
  </si>
  <si>
    <t>30/09/2003</t>
  </si>
  <si>
    <t>09/06/2003</t>
  </si>
  <si>
    <t>18/04/2003</t>
  </si>
  <si>
    <t>03/02/2003</t>
  </si>
  <si>
    <t>06/02/2003</t>
  </si>
  <si>
    <t>07/01/2003</t>
  </si>
  <si>
    <t>25/05/2003</t>
  </si>
  <si>
    <t>23/12/2003</t>
  </si>
  <si>
    <t>17/08/2003</t>
  </si>
  <si>
    <t>12/02/2003</t>
  </si>
  <si>
    <t>01/04/2003</t>
  </si>
  <si>
    <t>28/04/2003</t>
  </si>
  <si>
    <r>
      <t>Ninh Bình, ngày ...... tháng ...... năm 2018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LÃNH ĐẠO SỞ GDĐT
</t>
    </r>
  </si>
  <si>
    <t>nguyªn viÖt</t>
  </si>
  <si>
    <t>c­¬ng</t>
  </si>
  <si>
    <t>nguyÔn tr­êng</t>
  </si>
  <si>
    <t>hiÕu lan</t>
  </si>
  <si>
    <t>h¶o</t>
  </si>
  <si>
    <t>24/09/2003</t>
  </si>
  <si>
    <t>26/12/2003</t>
  </si>
  <si>
    <t>31/07/2003</t>
  </si>
  <si>
    <t>18/06/2003</t>
  </si>
  <si>
    <t>07/10/2003</t>
  </si>
  <si>
    <t>07/09/2003</t>
  </si>
  <si>
    <t>23/05/2003</t>
  </si>
  <si>
    <t>02/02/2003</t>
  </si>
  <si>
    <t>16/04/2003</t>
  </si>
  <si>
    <t>17/12/2003</t>
  </si>
  <si>
    <t>02/03/2003</t>
  </si>
  <si>
    <t>29/12/2003</t>
  </si>
  <si>
    <t>04/08/2003</t>
  </si>
  <si>
    <t>07/11/2003</t>
  </si>
  <si>
    <t>28/03/2003</t>
  </si>
  <si>
    <t>26/02/2003</t>
  </si>
  <si>
    <t>29/07/2003</t>
  </si>
  <si>
    <t>10/07/2003</t>
  </si>
  <si>
    <t>03/05/2003</t>
  </si>
  <si>
    <t>09/10/2003</t>
  </si>
  <si>
    <t>15/01/2003</t>
  </si>
  <si>
    <t>06/08/2003</t>
  </si>
  <si>
    <t>10/05/2003</t>
  </si>
  <si>
    <t>03/08/2003</t>
  </si>
  <si>
    <t>17/07/2003</t>
  </si>
  <si>
    <t>01/12/2003</t>
  </si>
  <si>
    <t>28/09/2003</t>
  </si>
  <si>
    <t>16/06/2003</t>
  </si>
  <si>
    <t>25/04/2003</t>
  </si>
  <si>
    <t>15/10/2003</t>
  </si>
  <si>
    <t>07/04/2003</t>
  </si>
  <si>
    <t>110659</t>
  </si>
  <si>
    <t>110603</t>
  </si>
  <si>
    <t>110677</t>
  </si>
  <si>
    <t>110619</t>
  </si>
  <si>
    <t>110634</t>
  </si>
  <si>
    <t>thiÖn</t>
  </si>
  <si>
    <t>l©m b¶o</t>
  </si>
  <si>
    <t>diÔm</t>
  </si>
  <si>
    <t>th¸i tr­êng</t>
  </si>
  <si>
    <t>®ç duy</t>
  </si>
  <si>
    <t>do·n</t>
  </si>
  <si>
    <t>thuÊn</t>
  </si>
  <si>
    <t>kú</t>
  </si>
  <si>
    <t>hoµng b¶o</t>
  </si>
  <si>
    <t>vÜnh tiªn</t>
  </si>
  <si>
    <t>trÇn nhËt</t>
  </si>
  <si>
    <t>kh­¬ng</t>
  </si>
  <si>
    <t>thuý</t>
  </si>
  <si>
    <t>h÷u gia</t>
  </si>
  <si>
    <t>doanh</t>
  </si>
  <si>
    <t>khiªm</t>
  </si>
  <si>
    <t>l­îng</t>
  </si>
  <si>
    <t>ph¸p</t>
  </si>
  <si>
    <t>20/03/2003</t>
  </si>
  <si>
    <t>02/11/2003</t>
  </si>
  <si>
    <t>22/02/2003</t>
  </si>
  <si>
    <t>14/01/2003</t>
  </si>
  <si>
    <t>15/11/2003</t>
  </si>
  <si>
    <t>18/02/2003</t>
  </si>
  <si>
    <t>05/06/2003</t>
  </si>
  <si>
    <t>24/01/2003</t>
  </si>
  <si>
    <t>Vò Th­ Th¸i B×nh</t>
  </si>
  <si>
    <t>20/12/2003</t>
  </si>
  <si>
    <t>25/12/2003</t>
  </si>
  <si>
    <t>24/06/2003</t>
  </si>
  <si>
    <t>26/08/2003</t>
  </si>
  <si>
    <t>18/10/2003</t>
  </si>
  <si>
    <t>TP Tam §iÖp, Ninh B×nh</t>
  </si>
  <si>
    <t>21/11/2003</t>
  </si>
  <si>
    <t>09/01/2003</t>
  </si>
  <si>
    <t>01/08/2003</t>
  </si>
  <si>
    <t>02/05/2003</t>
  </si>
  <si>
    <t>20/02/2003</t>
  </si>
  <si>
    <t>BÖnh viÖn phô s¶n Th¸i B×nh</t>
  </si>
  <si>
    <t>08/01/2003</t>
  </si>
  <si>
    <t>03/10/2003</t>
  </si>
  <si>
    <t>09/08/2003</t>
  </si>
  <si>
    <t>05/08/2003</t>
  </si>
  <si>
    <t>28/06/2003</t>
  </si>
  <si>
    <t>Léc Ninh, B×nh Ph­íc</t>
  </si>
  <si>
    <t>110322</t>
  </si>
  <si>
    <t>110339</t>
  </si>
  <si>
    <t>110346</t>
  </si>
  <si>
    <t>110345</t>
  </si>
  <si>
    <t>110358</t>
  </si>
  <si>
    <t>110301</t>
  </si>
  <si>
    <t>110337</t>
  </si>
  <si>
    <t>110355</t>
  </si>
  <si>
    <t>110290</t>
  </si>
  <si>
    <t>110324</t>
  </si>
  <si>
    <t>110356</t>
  </si>
  <si>
    <t>110318</t>
  </si>
  <si>
    <t>110336</t>
  </si>
  <si>
    <t>110360</t>
  </si>
  <si>
    <t>110295</t>
  </si>
  <si>
    <t>110330</t>
  </si>
  <si>
    <t>110341</t>
  </si>
  <si>
    <t>®oµn nhËt</t>
  </si>
  <si>
    <t>thuþ</t>
  </si>
  <si>
    <t>thuû</t>
  </si>
  <si>
    <t>kh¶i</t>
  </si>
  <si>
    <t>kh¾c</t>
  </si>
  <si>
    <t>22/12/2003</t>
  </si>
  <si>
    <t>25/09/2003</t>
  </si>
  <si>
    <t>08/03/2003</t>
  </si>
  <si>
    <t>29/08/2003</t>
  </si>
  <si>
    <t>19/07/2003</t>
  </si>
  <si>
    <t>13/09/2003</t>
  </si>
  <si>
    <t>07/06/2003</t>
  </si>
  <si>
    <t>24/08/2003</t>
  </si>
  <si>
    <t>12/12/2003</t>
  </si>
  <si>
    <t>30/03/2003</t>
  </si>
  <si>
    <t>27/10/2003</t>
  </si>
  <si>
    <t>21/10/2003</t>
  </si>
  <si>
    <t xml:space="preserve"> TP Ninh B×nh, Ninh B×nh</t>
  </si>
  <si>
    <t>24/07/2003</t>
  </si>
  <si>
    <t>20/11/2003</t>
  </si>
  <si>
    <t>27/07/2003</t>
  </si>
  <si>
    <t>27/03/2003</t>
  </si>
  <si>
    <t>14/06/2003</t>
  </si>
  <si>
    <t>18/01/2003</t>
  </si>
  <si>
    <t>13/07/2003</t>
  </si>
  <si>
    <t>BÖnh viÖn A tØnh Th¸i Nguyªn</t>
  </si>
  <si>
    <t>12/07/2003</t>
  </si>
  <si>
    <t>16/11/2003</t>
  </si>
  <si>
    <t>09/07/2003</t>
  </si>
  <si>
    <t>13/11/2003</t>
  </si>
  <si>
    <t>03/04/2003</t>
  </si>
  <si>
    <t>18/09/2003</t>
  </si>
  <si>
    <t>02/10/2003</t>
  </si>
  <si>
    <t>27/06/2003</t>
  </si>
  <si>
    <t>110256</t>
  </si>
  <si>
    <t>110265</t>
  </si>
  <si>
    <t>110225</t>
  </si>
  <si>
    <t>110243</t>
  </si>
  <si>
    <t>110206</t>
  </si>
  <si>
    <t>110270</t>
  </si>
  <si>
    <t>110266</t>
  </si>
  <si>
    <t>110271</t>
  </si>
  <si>
    <t>110212</t>
  </si>
  <si>
    <t>110259</t>
  </si>
  <si>
    <t>110278</t>
  </si>
  <si>
    <t>110224</t>
  </si>
  <si>
    <t>110228</t>
  </si>
  <si>
    <t>110205</t>
  </si>
  <si>
    <t>110221</t>
  </si>
  <si>
    <t>110226</t>
  </si>
  <si>
    <t>110185</t>
  </si>
  <si>
    <t>110242</t>
  </si>
  <si>
    <t>110207</t>
  </si>
  <si>
    <t>110238</t>
  </si>
  <si>
    <t>110202</t>
  </si>
  <si>
    <t>110190</t>
  </si>
  <si>
    <t>110215</t>
  </si>
  <si>
    <t>huúnh</t>
  </si>
  <si>
    <t>thÞ thuú</t>
  </si>
  <si>
    <t>thuú</t>
  </si>
  <si>
    <t>danh</t>
  </si>
  <si>
    <t>vò thanh</t>
  </si>
  <si>
    <t>lam</t>
  </si>
  <si>
    <t>minh ngäc</t>
  </si>
  <si>
    <t>th¾m</t>
  </si>
  <si>
    <t>®×nh linh</t>
  </si>
  <si>
    <t>kh¸</t>
  </si>
  <si>
    <t>l· b¶o</t>
  </si>
  <si>
    <t>phóc</t>
  </si>
  <si>
    <t>BØm S¬n, Thanh Ho¸</t>
  </si>
  <si>
    <t>19/05/2003</t>
  </si>
  <si>
    <t>12/10/2003</t>
  </si>
  <si>
    <t>27/11/2003</t>
  </si>
  <si>
    <t>12/11/2003</t>
  </si>
  <si>
    <t>05/12/2003</t>
  </si>
  <si>
    <t>27/02/2003</t>
  </si>
  <si>
    <t>31/05/2003</t>
  </si>
  <si>
    <t>20/10/2003</t>
  </si>
  <si>
    <t>11/03/2003</t>
  </si>
  <si>
    <t>08/10/2003</t>
  </si>
  <si>
    <t>22/04/2003</t>
  </si>
  <si>
    <t>TP Hå ChÝ Minh</t>
  </si>
  <si>
    <t>21/04/2003</t>
  </si>
  <si>
    <t>04/07/2003</t>
  </si>
  <si>
    <t>04/04/2003</t>
  </si>
  <si>
    <t>17/05/2003</t>
  </si>
  <si>
    <t>16/03/2003</t>
  </si>
  <si>
    <t>14/11/2003</t>
  </si>
  <si>
    <t>09/02/2003</t>
  </si>
  <si>
    <t>21/05/2003</t>
  </si>
  <si>
    <t>29/10/2003</t>
  </si>
  <si>
    <t>BÖnh viÖn Phô s¶n TW Hµ Néi</t>
  </si>
  <si>
    <t>31/08/2003</t>
  </si>
  <si>
    <t>05/07/2003</t>
  </si>
  <si>
    <t>110509</t>
  </si>
  <si>
    <t>110514</t>
  </si>
  <si>
    <t>110517</t>
  </si>
  <si>
    <t>110478</t>
  </si>
  <si>
    <t>110442</t>
  </si>
  <si>
    <t>110518</t>
  </si>
  <si>
    <t>110516</t>
  </si>
  <si>
    <t>110512</t>
  </si>
  <si>
    <t>110521</t>
  </si>
  <si>
    <t>110446</t>
  </si>
  <si>
    <t>110468</t>
  </si>
  <si>
    <t>110494</t>
  </si>
  <si>
    <t>110510</t>
  </si>
  <si>
    <t>110513</t>
  </si>
  <si>
    <t>110456</t>
  </si>
  <si>
    <t>110467</t>
  </si>
  <si>
    <t>110448</t>
  </si>
  <si>
    <t>110515</t>
  </si>
  <si>
    <t>hiªn</t>
  </si>
  <si>
    <t>thÞ dung</t>
  </si>
  <si>
    <t>loan</t>
  </si>
  <si>
    <t>thoa</t>
  </si>
  <si>
    <t>thÞ th¶o</t>
  </si>
  <si>
    <t>thÞ h»ng</t>
  </si>
  <si>
    <t>th¬m</t>
  </si>
  <si>
    <t>tuyÕt</t>
  </si>
  <si>
    <t>trinh</t>
  </si>
  <si>
    <t>thÞ hµ</t>
  </si>
  <si>
    <t>viªn</t>
  </si>
  <si>
    <t>thÞ tuyÕt</t>
  </si>
  <si>
    <t>®Æng linh</t>
  </si>
  <si>
    <t>trÇn hiÕu</t>
  </si>
  <si>
    <t>thuËn</t>
  </si>
  <si>
    <t>l­u kha</t>
  </si>
  <si>
    <t>ngäc ®oan</t>
  </si>
  <si>
    <t>thÞ ¸nh</t>
  </si>
  <si>
    <t>b×nh kh¸nh</t>
  </si>
  <si>
    <t>10/06/2003</t>
  </si>
  <si>
    <t>29/04/2003</t>
  </si>
  <si>
    <t>21/03/2003</t>
  </si>
  <si>
    <t>25/02/2003</t>
  </si>
  <si>
    <t>03/12/2003</t>
  </si>
  <si>
    <t>05/03/2003</t>
  </si>
  <si>
    <t>22/11/2003</t>
  </si>
  <si>
    <t>17/02/2003</t>
  </si>
  <si>
    <t>29/11/2003</t>
  </si>
  <si>
    <t>08/12/2001</t>
  </si>
  <si>
    <t>BÖnh ViÖn Tõ Dò, TP Hå ChÝ Minh</t>
  </si>
  <si>
    <t>13/12/2003</t>
  </si>
  <si>
    <t>07/03/2003</t>
  </si>
  <si>
    <t>27/04/2003</t>
  </si>
  <si>
    <t>06/01/2003</t>
  </si>
  <si>
    <t>23/06/2003</t>
  </si>
  <si>
    <t>10/10/2003</t>
  </si>
  <si>
    <t>30/10/2003</t>
  </si>
  <si>
    <t>23/10/2003</t>
  </si>
  <si>
    <t>06/10/2003</t>
  </si>
  <si>
    <t>25/10/2003</t>
  </si>
  <si>
    <t>17/01/2003</t>
  </si>
  <si>
    <t>16/07/2003</t>
  </si>
  <si>
    <t>13/06/2003</t>
  </si>
  <si>
    <t>22/07/2003</t>
  </si>
  <si>
    <t>17/06/2003</t>
  </si>
  <si>
    <t>Thanh Hµ, H¶i D­¬ng</t>
  </si>
  <si>
    <t>BÖnh viÖn ®a khoa tØnh VÜnh Phóc, VÜnh P</t>
  </si>
  <si>
    <t>19/10/2003</t>
  </si>
  <si>
    <t>§øc C¬, Gia Lai</t>
  </si>
  <si>
    <t>26/05/2003</t>
  </si>
  <si>
    <t>TP B¾c Giang, B¾c Giang</t>
  </si>
  <si>
    <t>11/08/2003</t>
  </si>
  <si>
    <t>13/01/2003</t>
  </si>
  <si>
    <t>30/01/2003</t>
  </si>
  <si>
    <t>20/08/2003</t>
  </si>
  <si>
    <t>22/03/2003</t>
  </si>
  <si>
    <t>BÖnh viÖn Phô S¶n Quèc TÕ Sµi Gßn, Sµi G</t>
  </si>
  <si>
    <t>11/11/2003</t>
  </si>
  <si>
    <t>23/09/2003</t>
  </si>
  <si>
    <t>18/12/2003</t>
  </si>
  <si>
    <t>Bu«n Ma Thuét, §¨k L¾c</t>
  </si>
  <si>
    <t>21/07/2003</t>
  </si>
  <si>
    <t>28/10/2003</t>
  </si>
  <si>
    <t>V¹n Ninh, Kh¸nh Hoµ</t>
  </si>
  <si>
    <t>14/02/2003</t>
  </si>
  <si>
    <t>110848</t>
  </si>
  <si>
    <t>110889</t>
  </si>
  <si>
    <t>110861</t>
  </si>
  <si>
    <t>110832</t>
  </si>
  <si>
    <t>110878</t>
  </si>
  <si>
    <t>110804</t>
  </si>
  <si>
    <t>110875</t>
  </si>
  <si>
    <t>110864</t>
  </si>
  <si>
    <t>110816</t>
  </si>
  <si>
    <t>110798</t>
  </si>
  <si>
    <t>110892</t>
  </si>
  <si>
    <t>110866</t>
  </si>
  <si>
    <t>110828</t>
  </si>
  <si>
    <t>110847</t>
  </si>
  <si>
    <t>110913</t>
  </si>
  <si>
    <t>110818</t>
  </si>
  <si>
    <t>110897</t>
  </si>
  <si>
    <t>110820</t>
  </si>
  <si>
    <t>110884</t>
  </si>
  <si>
    <t>110885</t>
  </si>
  <si>
    <t>110855</t>
  </si>
  <si>
    <t>110802</t>
  </si>
  <si>
    <t>110872</t>
  </si>
  <si>
    <t>110883</t>
  </si>
  <si>
    <t>110846</t>
  </si>
  <si>
    <t>110823</t>
  </si>
  <si>
    <t>110912</t>
  </si>
  <si>
    <t>110799</t>
  </si>
  <si>
    <t>110805</t>
  </si>
  <si>
    <t>110895</t>
  </si>
  <si>
    <t>110821</t>
  </si>
  <si>
    <t>110862</t>
  </si>
  <si>
    <t>110822</t>
  </si>
  <si>
    <t>110831</t>
  </si>
  <si>
    <t>110898</t>
  </si>
  <si>
    <t>110915</t>
  </si>
  <si>
    <t>110894</t>
  </si>
  <si>
    <t>110879</t>
  </si>
  <si>
    <t>110849</t>
  </si>
  <si>
    <t>110877</t>
  </si>
  <si>
    <t>110910</t>
  </si>
  <si>
    <t>110839</t>
  </si>
  <si>
    <t>110899</t>
  </si>
  <si>
    <t>110815</t>
  </si>
  <si>
    <t>110905</t>
  </si>
  <si>
    <t>110858</t>
  </si>
  <si>
    <t>110824</t>
  </si>
  <si>
    <t>110814</t>
  </si>
  <si>
    <t>110882</t>
  </si>
  <si>
    <t>110903</t>
  </si>
  <si>
    <t>110886</t>
  </si>
  <si>
    <t>110808</t>
  </si>
  <si>
    <t>110902</t>
  </si>
  <si>
    <t>110900</t>
  </si>
  <si>
    <t>110844</t>
  </si>
  <si>
    <t>110792</t>
  </si>
  <si>
    <t>110826</t>
  </si>
  <si>
    <t>110797</t>
  </si>
  <si>
    <t>110890</t>
  </si>
  <si>
    <t>110811</t>
  </si>
  <si>
    <t>110868</t>
  </si>
  <si>
    <t>110874</t>
  </si>
  <si>
    <t>110827</t>
  </si>
  <si>
    <t>110873</t>
  </si>
  <si>
    <t>110800</t>
  </si>
  <si>
    <t>110813</t>
  </si>
  <si>
    <t>110904</t>
  </si>
  <si>
    <t>110838</t>
  </si>
  <si>
    <t>110888</t>
  </si>
  <si>
    <t>110840</t>
  </si>
  <si>
    <t>léc</t>
  </si>
  <si>
    <t>trÇn h­¬ng</t>
  </si>
  <si>
    <t>thÞ mü</t>
  </si>
  <si>
    <t>thi ngäc</t>
  </si>
  <si>
    <t>ngäc quang</t>
  </si>
  <si>
    <t>®ç ngäc</t>
  </si>
  <si>
    <t>hoµng th¶o</t>
  </si>
  <si>
    <t>thÞ linh</t>
  </si>
  <si>
    <t>®an</t>
  </si>
  <si>
    <t>28/11/2003</t>
  </si>
  <si>
    <t>08/06/2003</t>
  </si>
  <si>
    <t>02/09/2003</t>
  </si>
  <si>
    <t>26/09/2003</t>
  </si>
  <si>
    <t>18/11/2003</t>
  </si>
  <si>
    <t>04/01/2003</t>
  </si>
  <si>
    <t>03/07/2003</t>
  </si>
  <si>
    <t>19/03/2003</t>
  </si>
  <si>
    <t>27/08/2003</t>
  </si>
  <si>
    <t>24/03/2003</t>
  </si>
  <si>
    <t>08/12/2003</t>
  </si>
  <si>
    <t>01/02/2003</t>
  </si>
  <si>
    <t>12/06/2003</t>
  </si>
  <si>
    <t>01/10/2003</t>
  </si>
  <si>
    <t>07/08/2003</t>
  </si>
  <si>
    <t>10/11/2003</t>
  </si>
  <si>
    <t>10/03/2003</t>
  </si>
  <si>
    <t>05/11/2003</t>
  </si>
  <si>
    <t>21/09/2003</t>
  </si>
  <si>
    <t>14/10/2003</t>
  </si>
  <si>
    <t>01/06/2003</t>
  </si>
  <si>
    <t>25/08/2003</t>
  </si>
  <si>
    <t>110581</t>
  </si>
  <si>
    <t>110572</t>
  </si>
  <si>
    <t>110555</t>
  </si>
  <si>
    <t>110589</t>
  </si>
  <si>
    <t>110585</t>
  </si>
  <si>
    <t>110545</t>
  </si>
  <si>
    <t>110567</t>
  </si>
  <si>
    <t>110542</t>
  </si>
  <si>
    <t>110566</t>
  </si>
  <si>
    <t>110563</t>
  </si>
  <si>
    <t>110592</t>
  </si>
  <si>
    <t>110552</t>
  </si>
  <si>
    <t>110586</t>
  </si>
  <si>
    <t>110565</t>
  </si>
  <si>
    <t>110557</t>
  </si>
  <si>
    <t>110558</t>
  </si>
  <si>
    <t>110556</t>
  </si>
  <si>
    <t>110538</t>
  </si>
  <si>
    <t>110580</t>
  </si>
  <si>
    <t>110598</t>
  </si>
  <si>
    <t>110544</t>
  </si>
  <si>
    <t>110569</t>
  </si>
  <si>
    <t>110535</t>
  </si>
  <si>
    <t>110590</t>
  </si>
  <si>
    <t>110540</t>
  </si>
  <si>
    <t>110549</t>
  </si>
  <si>
    <t>110554</t>
  </si>
  <si>
    <t>110594</t>
  </si>
  <si>
    <t>110532</t>
  </si>
  <si>
    <t>110560</t>
  </si>
  <si>
    <t>110579</t>
  </si>
  <si>
    <t>110541</t>
  </si>
  <si>
    <t>110550</t>
  </si>
  <si>
    <t>110543</t>
  </si>
  <si>
    <t>®oµn quang</t>
  </si>
  <si>
    <t>h÷u</t>
  </si>
  <si>
    <t>quyªn</t>
  </si>
  <si>
    <t>toµn</t>
  </si>
  <si>
    <t>phan kh¸nh</t>
  </si>
  <si>
    <t>kim</t>
  </si>
  <si>
    <t>tuyÕn</t>
  </si>
  <si>
    <t>d­¬ng mü</t>
  </si>
  <si>
    <t>thi thu</t>
  </si>
  <si>
    <t>06/09/2003</t>
  </si>
  <si>
    <t>24/02/2003</t>
  </si>
  <si>
    <t>10/02/2003</t>
  </si>
  <si>
    <t>04/12/2003</t>
  </si>
  <si>
    <t>04/11/2003</t>
  </si>
  <si>
    <t>20/05/2003</t>
  </si>
  <si>
    <t>04/02/2003</t>
  </si>
  <si>
    <t>15/07/2003</t>
  </si>
  <si>
    <t>30/07/2003</t>
  </si>
  <si>
    <t>28/05/2003</t>
  </si>
  <si>
    <t>28/07/2003</t>
  </si>
  <si>
    <t>BÖnh viÖn tØnh Ninh B×nh, Ninh B×nh</t>
  </si>
  <si>
    <t>08/09/2003</t>
  </si>
  <si>
    <t>15/02/2003</t>
  </si>
  <si>
    <t>17/04/2003</t>
  </si>
  <si>
    <t>06/03/2003</t>
  </si>
  <si>
    <t>28/12/2003</t>
  </si>
  <si>
    <t>®ç b¶o</t>
  </si>
  <si>
    <t>mi</t>
  </si>
  <si>
    <t>d­¬ng thïy</t>
  </si>
  <si>
    <t>thÞ yÕn</t>
  </si>
  <si>
    <t>vò thu</t>
  </si>
  <si>
    <t>trÇn ngäc</t>
  </si>
  <si>
    <t>høa</t>
  </si>
  <si>
    <t>vò long</t>
  </si>
  <si>
    <t>thÞ diÖu</t>
  </si>
  <si>
    <t>chóc</t>
  </si>
  <si>
    <t>hoµng kh¸nh</t>
  </si>
  <si>
    <t>Mü §øc, Hµ Néi</t>
  </si>
  <si>
    <t>11/10/2003</t>
  </si>
  <si>
    <t>19/09/2003</t>
  </si>
  <si>
    <t>25/11/2003</t>
  </si>
  <si>
    <t>H¶i HËu, Nam §Þnh</t>
  </si>
  <si>
    <t>11/06/2003</t>
  </si>
  <si>
    <t>12/05/2003</t>
  </si>
  <si>
    <t>04/05/2003</t>
  </si>
  <si>
    <t>16/05/2003</t>
  </si>
  <si>
    <t>24/12/2003</t>
  </si>
  <si>
    <t>09/09/2003</t>
  </si>
  <si>
    <t>22/10/2003</t>
  </si>
  <si>
    <t>19/08/2003</t>
  </si>
  <si>
    <t>13/04/2003</t>
  </si>
  <si>
    <t>07/12/2003</t>
  </si>
  <si>
    <t>10/04/2003</t>
  </si>
  <si>
    <t>06/04/2003</t>
  </si>
  <si>
    <t>110051</t>
  </si>
  <si>
    <t>110073</t>
  </si>
  <si>
    <t>110069</t>
  </si>
  <si>
    <t>110078</t>
  </si>
  <si>
    <t>110030</t>
  </si>
  <si>
    <t>110082</t>
  </si>
  <si>
    <t>110001</t>
  </si>
  <si>
    <t>110005</t>
  </si>
  <si>
    <t>110021</t>
  </si>
  <si>
    <t>110093</t>
  </si>
  <si>
    <t>110048</t>
  </si>
  <si>
    <t>110033</t>
  </si>
  <si>
    <t>110090</t>
  </si>
  <si>
    <t>110104</t>
  </si>
  <si>
    <t>110034</t>
  </si>
  <si>
    <t>110084</t>
  </si>
  <si>
    <t>110031</t>
  </si>
  <si>
    <t>110032</t>
  </si>
  <si>
    <t>110037</t>
  </si>
  <si>
    <t>110012</t>
  </si>
  <si>
    <t>110047</t>
  </si>
  <si>
    <t>110024</t>
  </si>
  <si>
    <t>110015</t>
  </si>
  <si>
    <t>110053</t>
  </si>
  <si>
    <t>110108</t>
  </si>
  <si>
    <t>110056</t>
  </si>
  <si>
    <t>110112</t>
  </si>
  <si>
    <t>110045</t>
  </si>
  <si>
    <t>110035</t>
  </si>
  <si>
    <t>110050</t>
  </si>
  <si>
    <t>110020</t>
  </si>
  <si>
    <t>110079</t>
  </si>
  <si>
    <t>110064</t>
  </si>
  <si>
    <t>ho</t>
  </si>
  <si>
    <t>dem</t>
  </si>
  <si>
    <t>ten</t>
  </si>
  <si>
    <t>Tổng số: 50 thí sinh trúng tuyển (Bằng chữ: Năm mươi).</t>
  </si>
  <si>
    <t>hoµng mai</t>
  </si>
  <si>
    <t>kh¸nh hµ</t>
  </si>
  <si>
    <t>®oµn gia</t>
  </si>
  <si>
    <t>quyÒn</t>
  </si>
  <si>
    <t>ngäc minh</t>
  </si>
  <si>
    <t>quý</t>
  </si>
  <si>
    <t>thÞ viÖt</t>
  </si>
  <si>
    <t>bïi b¶o</t>
  </si>
  <si>
    <t>h©n</t>
  </si>
  <si>
    <t>14/09/2003</t>
  </si>
  <si>
    <t>31/12/2003</t>
  </si>
  <si>
    <t>13/03/2003</t>
  </si>
  <si>
    <t>Tp Hµ Néi</t>
  </si>
  <si>
    <t>20/07/2003</t>
  </si>
  <si>
    <t>110374</t>
  </si>
  <si>
    <t>110415</t>
  </si>
  <si>
    <t>110419</t>
  </si>
  <si>
    <t>110435</t>
  </si>
  <si>
    <t>110372</t>
  </si>
  <si>
    <t>110402</t>
  </si>
  <si>
    <t>110421</t>
  </si>
  <si>
    <t>110424</t>
  </si>
  <si>
    <t>110430</t>
  </si>
  <si>
    <t>110423</t>
  </si>
  <si>
    <t>110429</t>
  </si>
  <si>
    <t>110406</t>
  </si>
  <si>
    <t>110407</t>
  </si>
  <si>
    <t>110403</t>
  </si>
  <si>
    <t>110408</t>
  </si>
  <si>
    <t>110409</t>
  </si>
  <si>
    <t>110420</t>
  </si>
  <si>
    <t>Tổng số: 25 thí sinh trúng tuyển (Bằng chữ: Hai mươi lăm).</t>
  </si>
  <si>
    <t>110113</t>
  </si>
  <si>
    <t>110114</t>
  </si>
  <si>
    <t>110116</t>
  </si>
  <si>
    <t>110120</t>
  </si>
  <si>
    <t>110125</t>
  </si>
  <si>
    <t>110126</t>
  </si>
  <si>
    <t>110129</t>
  </si>
  <si>
    <t>110131</t>
  </si>
  <si>
    <t>110132</t>
  </si>
  <si>
    <t>110135</t>
  </si>
  <si>
    <t>110138</t>
  </si>
  <si>
    <t>110141</t>
  </si>
  <si>
    <t>110146</t>
  </si>
  <si>
    <t>110159</t>
  </si>
  <si>
    <t>110164</t>
  </si>
  <si>
    <t>110166</t>
  </si>
  <si>
    <t>110167</t>
  </si>
  <si>
    <t>110168</t>
  </si>
  <si>
    <t>110172</t>
  </si>
  <si>
    <t>110177</t>
  </si>
  <si>
    <t>110635</t>
  </si>
  <si>
    <t>LỚP: CHUYÊN TOÁN 1</t>
  </si>
  <si>
    <t>LỚP: CHUYÊN TOÁN 2</t>
  </si>
  <si>
    <t>LỚP: CHUYÊN VĂN 1</t>
  </si>
  <si>
    <t>LỚP: CHUYÊN VĂN 2</t>
  </si>
  <si>
    <t>LỚP: CHUYÊN ANH 1</t>
  </si>
  <si>
    <t>LỚP: CHUYÊN ANH 2</t>
  </si>
  <si>
    <t>110088</t>
  </si>
  <si>
    <t/>
  </si>
  <si>
    <t>110412</t>
  </si>
  <si>
    <t>110810</t>
  </si>
  <si>
    <t>Tổng số: 36 thí sinh trúng tuyển (Bằng chữ: Ba sáu).</t>
  </si>
  <si>
    <t>Đã biết bơi</t>
  </si>
  <si>
    <t>GVCN</t>
  </si>
  <si>
    <t>DANH SÁCH ĐĂNG KÝ HỌC BƠI - KỸ NĂNG PHÒNG TRÁNH ĐUỐI NƯỚC</t>
  </si>
  <si>
    <t>Ca 1
10/7-19/7
(6h-7h30)</t>
  </si>
  <si>
    <t>Ca 1
20/7-29/7
(6h-7h30)</t>
  </si>
  <si>
    <t>Ca 1
30/7-08/8
(6h-7h30)</t>
  </si>
  <si>
    <t>Ca 1
09/8-18/8
(6h-7h30)</t>
  </si>
  <si>
    <t>Ca 1
19/8-28/8
(6h-7h30)</t>
  </si>
  <si>
    <t>Ca 2
10/7-19/7
(7h-8h30)</t>
  </si>
  <si>
    <t>Ca 2
20/7-29/7
(7h-8h30)</t>
  </si>
  <si>
    <t>ViÖn b¶o vÖ bµ mÑ vµ trÎ em</t>
  </si>
  <si>
    <t>ph¹m thu mai</t>
  </si>
  <si>
    <t>nguyÔn thu ph­¬ng</t>
  </si>
  <si>
    <t>nguyÔn thÞ duyªn</t>
  </si>
  <si>
    <t>BV Phô S¶n Quèc TÕ Sµi Gßn</t>
  </si>
  <si>
    <t>BÖnh viÖn ®a khoa tØnh VÜnh Phóc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</si>
</sst>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7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.VnTimeH"/>
      <family val="2"/>
    </font>
    <font>
      <sz val="11"/>
      <name val=".VnTimeH"/>
      <family val="2"/>
    </font>
    <font>
      <sz val="10"/>
      <name val=".VnTimeH"/>
      <family val="2"/>
    </font>
    <font>
      <i/>
      <sz val="12"/>
      <name val=".VnTimeH"/>
      <family val="2"/>
    </font>
    <font>
      <sz val="11"/>
      <name val=".VnTime"/>
      <family val="2"/>
    </font>
    <font>
      <sz val="12"/>
      <name val=".VnTime"/>
      <family val="2"/>
    </font>
    <font>
      <b/>
      <sz val="10"/>
      <name val=".VnTim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.VnTimeH"/>
      <family val="2"/>
    </font>
    <font>
      <sz val="10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sz val="10"/>
      <color indexed="10"/>
      <name val=".VnTime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11"/>
      <color theme="1"/>
      <name val="Times New Roman"/>
      <family val="1"/>
    </font>
    <font>
      <sz val="11"/>
      <color theme="1"/>
      <name val=".VnTimeH"/>
      <family val="2"/>
    </font>
    <font>
      <sz val="10"/>
      <color theme="1"/>
      <name val=".VnTime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1"/>
      <color rgb="FFFF0000"/>
      <name val="Times New Roman"/>
      <family val="1"/>
    </font>
    <font>
      <sz val="10"/>
      <color rgb="FFFF0000"/>
      <name val=".VnTime"/>
      <family val="2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sz val="11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/>
    </xf>
    <xf numFmtId="1" fontId="8" fillId="0" borderId="0" xfId="0" applyNumberFormat="1" applyFont="1" applyAlignment="1">
      <alignment/>
    </xf>
    <xf numFmtId="0" fontId="6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6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7" fillId="0" borderId="1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wrapText="1"/>
    </xf>
    <xf numFmtId="0" fontId="6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1" fontId="71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65" fillId="0" borderId="10" xfId="0" applyFont="1" applyBorder="1" applyAlignment="1">
      <alignment vertical="center"/>
    </xf>
    <xf numFmtId="0" fontId="75" fillId="0" borderId="0" xfId="0" applyFont="1" applyAlignment="1">
      <alignment/>
    </xf>
    <xf numFmtId="1" fontId="75" fillId="0" borderId="0" xfId="0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65" fillId="0" borderId="0" xfId="0" applyFont="1" applyAlignment="1">
      <alignment vertical="center"/>
    </xf>
    <xf numFmtId="1" fontId="8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6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4"/>
  <sheetViews>
    <sheetView zoomScale="115" zoomScaleNormal="115" zoomScalePageLayoutView="0" workbookViewId="0" topLeftCell="A13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hidden="1" customWidth="1"/>
    <col min="4" max="7" width="10.00390625" style="0" hidden="1" customWidth="1"/>
    <col min="8" max="8" width="33.57421875" style="29" customWidth="1"/>
    <col min="9" max="9" width="11.8515625" style="0" customWidth="1"/>
    <col min="10" max="10" width="20.7109375" style="0" customWidth="1"/>
    <col min="11" max="11" width="5.7109375" style="0" hidden="1" customWidth="1"/>
    <col min="12" max="12" width="5.7109375" style="0" customWidth="1"/>
    <col min="13" max="13" width="9.140625" style="33" hidden="1" customWidth="1"/>
    <col min="14" max="14" width="22.7109375" style="36" hidden="1" customWidth="1"/>
    <col min="15" max="15" width="12.421875" style="16" hidden="1" customWidth="1"/>
    <col min="16" max="16" width="5.57421875" style="0" hidden="1" customWidth="1"/>
    <col min="17" max="18" width="5.421875" style="0" hidden="1" customWidth="1"/>
    <col min="19" max="19" width="6.57421875" style="0" hidden="1" customWidth="1"/>
    <col min="20" max="20" width="6.00390625" style="0" hidden="1" customWidth="1"/>
    <col min="21" max="21" width="5.57421875" style="0" hidden="1" customWidth="1"/>
    <col min="22" max="22" width="7.140625" style="0" hidden="1" customWidth="1"/>
    <col min="23" max="23" width="11.8515625" style="0" customWidth="1"/>
    <col min="24" max="28" width="11.140625" style="0" customWidth="1"/>
    <col min="29" max="29" width="20.00390625" style="0" customWidth="1"/>
    <col min="30" max="30" width="11.140625" style="0" customWidth="1"/>
    <col min="31" max="31" width="19.57421875" style="0" customWidth="1"/>
    <col min="32" max="34" width="9.140625" style="0" hidden="1" customWidth="1"/>
    <col min="35" max="35" width="5.8515625" style="0" hidden="1" customWidth="1"/>
    <col min="36" max="36" width="29.8515625" style="0" hidden="1" customWidth="1"/>
    <col min="37" max="37" width="11.8515625" style="0" hidden="1" customWidth="1"/>
  </cols>
  <sheetData>
    <row r="1" spans="1:31" s="1" customFormat="1" ht="15.75">
      <c r="A1" s="102" t="s">
        <v>13</v>
      </c>
      <c r="B1" s="102"/>
      <c r="C1" s="102"/>
      <c r="D1" s="102"/>
      <c r="E1" s="102"/>
      <c r="F1" s="102"/>
      <c r="G1" s="102"/>
      <c r="H1" s="102"/>
      <c r="I1" s="102"/>
      <c r="J1" s="102" t="s">
        <v>1242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0:31" s="1" customFormat="1" ht="15.75">
      <c r="J2" s="102" t="s">
        <v>1229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8:15" s="1" customFormat="1" ht="16.5">
      <c r="H3" s="28"/>
      <c r="M3" s="32"/>
      <c r="N3" s="35"/>
      <c r="O3" s="16"/>
    </row>
    <row r="4" spans="1:31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98" t="s">
        <v>1172</v>
      </c>
      <c r="F4" s="98" t="s">
        <v>1173</v>
      </c>
      <c r="G4" s="98" t="s">
        <v>1174</v>
      </c>
      <c r="H4" s="100" t="s">
        <v>2</v>
      </c>
      <c r="I4" s="88" t="s">
        <v>4</v>
      </c>
      <c r="J4" s="88" t="s">
        <v>5</v>
      </c>
      <c r="K4" s="88" t="s">
        <v>6</v>
      </c>
      <c r="L4" s="98" t="s">
        <v>3</v>
      </c>
      <c r="M4" s="91" t="s">
        <v>21</v>
      </c>
      <c r="N4" s="93" t="s">
        <v>21</v>
      </c>
      <c r="O4" s="95" t="s">
        <v>23</v>
      </c>
      <c r="P4" s="97" t="s">
        <v>7</v>
      </c>
      <c r="Q4" s="97"/>
      <c r="R4" s="97"/>
      <c r="S4" s="97"/>
      <c r="T4" s="88" t="s">
        <v>9</v>
      </c>
      <c r="U4" s="88" t="s">
        <v>10</v>
      </c>
      <c r="V4" s="88" t="s">
        <v>20</v>
      </c>
      <c r="W4" s="98" t="s">
        <v>1240</v>
      </c>
      <c r="X4" s="98" t="s">
        <v>1243</v>
      </c>
      <c r="Y4" s="98" t="s">
        <v>1248</v>
      </c>
      <c r="Z4" s="98" t="s">
        <v>1244</v>
      </c>
      <c r="AA4" s="98" t="s">
        <v>1249</v>
      </c>
      <c r="AB4" s="98" t="s">
        <v>1245</v>
      </c>
      <c r="AC4" s="98" t="s">
        <v>1246</v>
      </c>
      <c r="AD4" s="98" t="s">
        <v>1247</v>
      </c>
      <c r="AE4" s="88" t="s">
        <v>12</v>
      </c>
    </row>
    <row r="5" spans="1:31" s="3" customFormat="1" ht="33" customHeight="1">
      <c r="A5" s="88"/>
      <c r="B5" s="99"/>
      <c r="C5" s="88"/>
      <c r="D5" s="88"/>
      <c r="E5" s="99"/>
      <c r="F5" s="99"/>
      <c r="G5" s="99"/>
      <c r="H5" s="100"/>
      <c r="I5" s="88"/>
      <c r="J5" s="88"/>
      <c r="K5" s="88"/>
      <c r="L5" s="99"/>
      <c r="M5" s="92"/>
      <c r="N5" s="94"/>
      <c r="O5" s="96"/>
      <c r="P5" s="13" t="s">
        <v>8</v>
      </c>
      <c r="Q5" s="12" t="s">
        <v>15</v>
      </c>
      <c r="R5" s="12" t="s">
        <v>323</v>
      </c>
      <c r="S5" s="12" t="s">
        <v>16</v>
      </c>
      <c r="T5" s="88"/>
      <c r="U5" s="88"/>
      <c r="V5" s="88"/>
      <c r="W5" s="99"/>
      <c r="X5" s="99"/>
      <c r="Y5" s="99"/>
      <c r="Z5" s="99"/>
      <c r="AA5" s="99"/>
      <c r="AB5" s="99"/>
      <c r="AC5" s="99"/>
      <c r="AD5" s="99"/>
      <c r="AE5" s="88"/>
    </row>
    <row r="6" spans="1:34" s="3" customFormat="1" ht="15.75" customHeight="1">
      <c r="A6" s="12">
        <v>1</v>
      </c>
      <c r="B6" s="12" t="s">
        <v>179</v>
      </c>
      <c r="C6" s="38">
        <v>34</v>
      </c>
      <c r="D6" s="38" t="s">
        <v>586</v>
      </c>
      <c r="E6" s="38" t="s">
        <v>327</v>
      </c>
      <c r="F6" s="38" t="s">
        <v>263</v>
      </c>
      <c r="G6" s="38" t="s">
        <v>239</v>
      </c>
      <c r="H6" s="31" t="str">
        <f aca="true" t="shared" si="0" ref="H6:H37">E6&amp;" "&amp;F6&amp;" "&amp;G6</f>
        <v>bïi ®×nh anh</v>
      </c>
      <c r="I6" s="38" t="s">
        <v>651</v>
      </c>
      <c r="J6" s="38" t="s">
        <v>294</v>
      </c>
      <c r="K6" s="38" t="s">
        <v>299</v>
      </c>
      <c r="L6" s="38" t="s">
        <v>25</v>
      </c>
      <c r="M6" s="59">
        <v>2213</v>
      </c>
      <c r="N6" s="39" t="str">
        <f aca="true" t="shared" si="1" ref="N6:N69">VLOOKUP(M6,$AF$6:$AG$158,2,0)</f>
        <v>THCS Gia Hưng</v>
      </c>
      <c r="O6" s="40" t="str">
        <f aca="true" t="shared" si="2" ref="O6:O69">VLOOKUP(M6,$AF$6:$AH$159,3,0)</f>
        <v>Gia Viễn</v>
      </c>
      <c r="P6" s="38">
        <v>9.25</v>
      </c>
      <c r="Q6" s="38">
        <v>7.25</v>
      </c>
      <c r="R6" s="38">
        <v>7.8</v>
      </c>
      <c r="S6" s="38">
        <v>9</v>
      </c>
      <c r="T6" s="12"/>
      <c r="U6" s="38">
        <v>0</v>
      </c>
      <c r="V6" s="38">
        <v>42.3</v>
      </c>
      <c r="W6" s="38"/>
      <c r="X6" s="38"/>
      <c r="Y6" s="38"/>
      <c r="Z6" s="38"/>
      <c r="AA6" s="38"/>
      <c r="AB6" s="38"/>
      <c r="AC6" s="38"/>
      <c r="AD6" s="38"/>
      <c r="AE6" s="14"/>
      <c r="AF6" s="55">
        <v>1208</v>
      </c>
      <c r="AG6" s="11" t="s">
        <v>44</v>
      </c>
      <c r="AH6" t="s">
        <v>180</v>
      </c>
    </row>
    <row r="7" spans="1:34" s="3" customFormat="1" ht="15.75" customHeight="1">
      <c r="A7" s="12">
        <v>2</v>
      </c>
      <c r="B7" s="12" t="s">
        <v>179</v>
      </c>
      <c r="C7" s="38">
        <v>34</v>
      </c>
      <c r="D7" s="38" t="s">
        <v>424</v>
      </c>
      <c r="E7" s="38" t="s">
        <v>327</v>
      </c>
      <c r="F7" s="38" t="s">
        <v>249</v>
      </c>
      <c r="G7" s="38" t="s">
        <v>239</v>
      </c>
      <c r="H7" s="31" t="str">
        <f t="shared" si="0"/>
        <v>bïi ®øc anh</v>
      </c>
      <c r="I7" s="38" t="s">
        <v>665</v>
      </c>
      <c r="J7" s="38" t="s">
        <v>297</v>
      </c>
      <c r="K7" s="38" t="s">
        <v>24</v>
      </c>
      <c r="L7" s="38" t="s">
        <v>25</v>
      </c>
      <c r="M7" s="59">
        <v>1205</v>
      </c>
      <c r="N7" s="39" t="str">
        <f t="shared" si="1"/>
        <v>THCS Gia Lâm</v>
      </c>
      <c r="O7" s="40" t="str">
        <f t="shared" si="2"/>
        <v>Nho Quan</v>
      </c>
      <c r="P7" s="38">
        <v>9</v>
      </c>
      <c r="Q7" s="38">
        <v>7.25</v>
      </c>
      <c r="R7" s="38">
        <v>9.2</v>
      </c>
      <c r="S7" s="38">
        <v>7</v>
      </c>
      <c r="T7" s="12"/>
      <c r="U7" s="38">
        <v>0</v>
      </c>
      <c r="V7" s="38">
        <v>39.45</v>
      </c>
      <c r="W7" s="38"/>
      <c r="X7" s="38"/>
      <c r="Y7" s="38"/>
      <c r="Z7" s="38"/>
      <c r="AA7" s="38"/>
      <c r="AB7" s="38"/>
      <c r="AC7" s="38"/>
      <c r="AD7" s="38"/>
      <c r="AE7" s="12"/>
      <c r="AF7" s="10">
        <v>1209</v>
      </c>
      <c r="AG7" s="11" t="s">
        <v>45</v>
      </c>
      <c r="AH7" t="s">
        <v>180</v>
      </c>
    </row>
    <row r="8" spans="1:34" s="3" customFormat="1" ht="15.75" customHeight="1">
      <c r="A8" s="12">
        <v>3</v>
      </c>
      <c r="B8" s="12" t="s">
        <v>179</v>
      </c>
      <c r="C8" s="38">
        <v>34</v>
      </c>
      <c r="D8" s="38" t="s">
        <v>441</v>
      </c>
      <c r="E8" s="38" t="s">
        <v>327</v>
      </c>
      <c r="F8" s="38" t="s">
        <v>218</v>
      </c>
      <c r="G8" s="38" t="s">
        <v>239</v>
      </c>
      <c r="H8" s="31" t="str">
        <f t="shared" si="0"/>
        <v>bïi hoµng anh</v>
      </c>
      <c r="I8" s="38" t="s">
        <v>625</v>
      </c>
      <c r="J8" s="38" t="s">
        <v>383</v>
      </c>
      <c r="K8" s="38" t="s">
        <v>24</v>
      </c>
      <c r="L8" s="38" t="s">
        <v>25</v>
      </c>
      <c r="M8" s="59">
        <v>4201</v>
      </c>
      <c r="N8" s="39" t="str">
        <f t="shared" si="1"/>
        <v>THCS Trương Hán Siêu</v>
      </c>
      <c r="O8" s="40" t="str">
        <f t="shared" si="2"/>
        <v>TP Ninh Bình</v>
      </c>
      <c r="P8" s="38">
        <v>9.75</v>
      </c>
      <c r="Q8" s="38">
        <v>7</v>
      </c>
      <c r="R8" s="38">
        <v>9.2</v>
      </c>
      <c r="S8" s="38">
        <v>9.5</v>
      </c>
      <c r="T8" s="12"/>
      <c r="U8" s="38">
        <v>0</v>
      </c>
      <c r="V8" s="38">
        <v>44.95</v>
      </c>
      <c r="W8" s="38"/>
      <c r="X8" s="38"/>
      <c r="Y8" s="38"/>
      <c r="Z8" s="38"/>
      <c r="AA8" s="38"/>
      <c r="AB8" s="38"/>
      <c r="AC8" s="38"/>
      <c r="AD8" s="38"/>
      <c r="AE8" s="12"/>
      <c r="AF8" s="10">
        <v>1211</v>
      </c>
      <c r="AG8" s="11" t="s">
        <v>46</v>
      </c>
      <c r="AH8" t="s">
        <v>180</v>
      </c>
    </row>
    <row r="9" spans="1:34" s="3" customFormat="1" ht="15.75" customHeight="1">
      <c r="A9" s="12">
        <v>4</v>
      </c>
      <c r="B9" s="12" t="s">
        <v>179</v>
      </c>
      <c r="C9" s="38">
        <v>34</v>
      </c>
      <c r="D9" s="38" t="s">
        <v>456</v>
      </c>
      <c r="E9" s="38" t="s">
        <v>221</v>
      </c>
      <c r="F9" s="38" t="s">
        <v>243</v>
      </c>
      <c r="G9" s="38" t="s">
        <v>239</v>
      </c>
      <c r="H9" s="31" t="str">
        <f t="shared" si="0"/>
        <v>ph¹m hång anh</v>
      </c>
      <c r="I9" s="38" t="s">
        <v>621</v>
      </c>
      <c r="J9" s="38" t="s">
        <v>292</v>
      </c>
      <c r="K9" s="38" t="s">
        <v>24</v>
      </c>
      <c r="L9" s="38" t="s">
        <v>300</v>
      </c>
      <c r="M9" s="59">
        <v>5209</v>
      </c>
      <c r="N9" s="39" t="str">
        <f t="shared" si="1"/>
        <v>THCS Khánh Hoà</v>
      </c>
      <c r="O9" s="40" t="str">
        <f t="shared" si="2"/>
        <v>Yên Khánh</v>
      </c>
      <c r="P9" s="38">
        <v>9.75</v>
      </c>
      <c r="Q9" s="38">
        <v>8.75</v>
      </c>
      <c r="R9" s="38">
        <v>10</v>
      </c>
      <c r="S9" s="38">
        <v>8</v>
      </c>
      <c r="T9" s="12"/>
      <c r="U9" s="38">
        <v>0</v>
      </c>
      <c r="V9" s="38">
        <v>44.5</v>
      </c>
      <c r="W9" s="38"/>
      <c r="X9" s="38"/>
      <c r="Y9" s="38"/>
      <c r="Z9" s="38"/>
      <c r="AA9" s="38"/>
      <c r="AB9" s="38"/>
      <c r="AC9" s="38"/>
      <c r="AD9" s="38"/>
      <c r="AE9" s="12"/>
      <c r="AF9" s="10">
        <v>1212</v>
      </c>
      <c r="AG9" s="11" t="s">
        <v>47</v>
      </c>
      <c r="AH9" t="s">
        <v>180</v>
      </c>
    </row>
    <row r="10" spans="1:34" s="3" customFormat="1" ht="15.75" customHeight="1">
      <c r="A10" s="12">
        <v>5</v>
      </c>
      <c r="B10" s="12" t="s">
        <v>179</v>
      </c>
      <c r="C10" s="38">
        <v>34</v>
      </c>
      <c r="D10" s="38" t="s">
        <v>433</v>
      </c>
      <c r="E10" s="38" t="s">
        <v>228</v>
      </c>
      <c r="F10" s="38" t="s">
        <v>248</v>
      </c>
      <c r="G10" s="38" t="s">
        <v>239</v>
      </c>
      <c r="H10" s="31" t="str">
        <f t="shared" si="0"/>
        <v>®inh ph­¬ng anh</v>
      </c>
      <c r="I10" s="38" t="s">
        <v>649</v>
      </c>
      <c r="J10" s="38" t="s">
        <v>297</v>
      </c>
      <c r="K10" s="38" t="s">
        <v>24</v>
      </c>
      <c r="L10" s="38" t="s">
        <v>300</v>
      </c>
      <c r="M10" s="59">
        <v>1206</v>
      </c>
      <c r="N10" s="39" t="str">
        <f t="shared" si="1"/>
        <v>THCS Phú Lộc</v>
      </c>
      <c r="O10" s="40" t="str">
        <f t="shared" si="2"/>
        <v>Nho Quan</v>
      </c>
      <c r="P10" s="38">
        <v>9.25</v>
      </c>
      <c r="Q10" s="38">
        <v>8.5</v>
      </c>
      <c r="R10" s="38">
        <v>8.2</v>
      </c>
      <c r="S10" s="38">
        <v>8.25</v>
      </c>
      <c r="T10" s="12"/>
      <c r="U10" s="38"/>
      <c r="V10" s="38">
        <v>42.45</v>
      </c>
      <c r="W10" s="38"/>
      <c r="X10" s="38"/>
      <c r="Y10" s="38"/>
      <c r="Z10" s="38"/>
      <c r="AA10" s="38"/>
      <c r="AB10" s="38"/>
      <c r="AC10" s="38"/>
      <c r="AD10" s="38"/>
      <c r="AE10" s="12"/>
      <c r="AF10" s="10">
        <v>1207</v>
      </c>
      <c r="AG10" s="11" t="s">
        <v>43</v>
      </c>
      <c r="AH10" t="s">
        <v>180</v>
      </c>
    </row>
    <row r="11" spans="1:34" s="3" customFormat="1" ht="15.75" customHeight="1">
      <c r="A11" s="12">
        <v>6</v>
      </c>
      <c r="B11" s="12" t="s">
        <v>179</v>
      </c>
      <c r="C11" s="38">
        <v>34</v>
      </c>
      <c r="D11" s="38" t="s">
        <v>455</v>
      </c>
      <c r="E11" s="38" t="s">
        <v>225</v>
      </c>
      <c r="F11" s="38" t="s">
        <v>470</v>
      </c>
      <c r="G11" s="38" t="s">
        <v>239</v>
      </c>
      <c r="H11" s="31" t="str">
        <f t="shared" si="0"/>
        <v>trÇn v©n anh</v>
      </c>
      <c r="I11" s="38" t="s">
        <v>640</v>
      </c>
      <c r="J11" s="38" t="s">
        <v>383</v>
      </c>
      <c r="K11" s="38" t="s">
        <v>24</v>
      </c>
      <c r="L11" s="38" t="s">
        <v>300</v>
      </c>
      <c r="M11" s="59">
        <v>4201</v>
      </c>
      <c r="N11" s="39" t="str">
        <f t="shared" si="1"/>
        <v>THCS Trương Hán Siêu</v>
      </c>
      <c r="O11" s="40" t="str">
        <f t="shared" si="2"/>
        <v>TP Ninh Bình</v>
      </c>
      <c r="P11" s="38">
        <v>9.25</v>
      </c>
      <c r="Q11" s="38">
        <v>8.5</v>
      </c>
      <c r="R11" s="38">
        <v>9</v>
      </c>
      <c r="S11" s="38">
        <v>8.25</v>
      </c>
      <c r="T11" s="12"/>
      <c r="U11" s="38">
        <v>0</v>
      </c>
      <c r="V11" s="38">
        <v>43.25</v>
      </c>
      <c r="W11" s="38"/>
      <c r="X11" s="38"/>
      <c r="Y11" s="38"/>
      <c r="Z11" s="38"/>
      <c r="AA11" s="38"/>
      <c r="AB11" s="38"/>
      <c r="AC11" s="38"/>
      <c r="AD11" s="38"/>
      <c r="AE11" s="12"/>
      <c r="AF11" s="10">
        <v>1213</v>
      </c>
      <c r="AG11" s="11" t="s">
        <v>48</v>
      </c>
      <c r="AH11" t="s">
        <v>180</v>
      </c>
    </row>
    <row r="12" spans="1:34" s="3" customFormat="1" ht="15.75" customHeight="1">
      <c r="A12" s="12">
        <v>7</v>
      </c>
      <c r="B12" s="12" t="s">
        <v>179</v>
      </c>
      <c r="C12" s="38">
        <v>34</v>
      </c>
      <c r="D12" s="38" t="s">
        <v>578</v>
      </c>
      <c r="E12" s="38" t="s">
        <v>216</v>
      </c>
      <c r="F12" s="38" t="s">
        <v>334</v>
      </c>
      <c r="G12" s="38" t="s">
        <v>375</v>
      </c>
      <c r="H12" s="31" t="str">
        <f t="shared" si="0"/>
        <v>nguyÔn th¸i b×nh</v>
      </c>
      <c r="I12" s="38" t="s">
        <v>638</v>
      </c>
      <c r="J12" s="38" t="s">
        <v>383</v>
      </c>
      <c r="K12" s="38" t="s">
        <v>24</v>
      </c>
      <c r="L12" s="38" t="s">
        <v>300</v>
      </c>
      <c r="M12" s="59">
        <v>4201</v>
      </c>
      <c r="N12" s="39" t="str">
        <f t="shared" si="1"/>
        <v>THCS Trương Hán Siêu</v>
      </c>
      <c r="O12" s="40" t="str">
        <f t="shared" si="2"/>
        <v>TP Ninh Bình</v>
      </c>
      <c r="P12" s="38">
        <v>9.5</v>
      </c>
      <c r="Q12" s="38">
        <v>8</v>
      </c>
      <c r="R12" s="38">
        <v>10</v>
      </c>
      <c r="S12" s="38">
        <v>8</v>
      </c>
      <c r="T12" s="12"/>
      <c r="U12" s="38">
        <v>0</v>
      </c>
      <c r="V12" s="38">
        <v>43.5</v>
      </c>
      <c r="W12" s="38"/>
      <c r="X12" s="38"/>
      <c r="Y12" s="38"/>
      <c r="Z12" s="38"/>
      <c r="AA12" s="38"/>
      <c r="AB12" s="38"/>
      <c r="AC12" s="38"/>
      <c r="AD12" s="38"/>
      <c r="AE12" s="12"/>
      <c r="AF12" s="79">
        <v>1214</v>
      </c>
      <c r="AG12" s="11" t="s">
        <v>49</v>
      </c>
      <c r="AH12" t="s">
        <v>180</v>
      </c>
    </row>
    <row r="13" spans="1:34" s="3" customFormat="1" ht="15.75" customHeight="1">
      <c r="A13" s="12">
        <v>8</v>
      </c>
      <c r="B13" s="12" t="s">
        <v>179</v>
      </c>
      <c r="C13" s="38">
        <v>34</v>
      </c>
      <c r="D13" s="38" t="s">
        <v>457</v>
      </c>
      <c r="E13" s="38" t="s">
        <v>216</v>
      </c>
      <c r="F13" s="38" t="s">
        <v>471</v>
      </c>
      <c r="G13" s="38" t="s">
        <v>491</v>
      </c>
      <c r="H13" s="31" t="str">
        <f t="shared" si="0"/>
        <v>nguyÔn thÞ mai ch©m</v>
      </c>
      <c r="I13" s="38" t="s">
        <v>619</v>
      </c>
      <c r="J13" s="38" t="s">
        <v>297</v>
      </c>
      <c r="K13" s="38" t="s">
        <v>24</v>
      </c>
      <c r="L13" s="38" t="s">
        <v>300</v>
      </c>
      <c r="M13" s="59">
        <v>4203</v>
      </c>
      <c r="N13" s="39" t="str">
        <f t="shared" si="1"/>
        <v>THCS Lý Tự Trọng</v>
      </c>
      <c r="O13" s="40" t="str">
        <f t="shared" si="2"/>
        <v>TP Ninh Bình</v>
      </c>
      <c r="P13" s="38">
        <v>9.5</v>
      </c>
      <c r="Q13" s="38">
        <v>8.5</v>
      </c>
      <c r="R13" s="38">
        <v>8.2</v>
      </c>
      <c r="S13" s="38">
        <v>7</v>
      </c>
      <c r="T13" s="12"/>
      <c r="U13" s="38">
        <v>0</v>
      </c>
      <c r="V13" s="38">
        <v>40.2</v>
      </c>
      <c r="W13" s="38"/>
      <c r="X13" s="38"/>
      <c r="Y13" s="38"/>
      <c r="Z13" s="38"/>
      <c r="AA13" s="38"/>
      <c r="AB13" s="38"/>
      <c r="AC13" s="38"/>
      <c r="AD13" s="38"/>
      <c r="AE13" s="12"/>
      <c r="AF13" s="10">
        <v>1216</v>
      </c>
      <c r="AG13" s="11" t="s">
        <v>51</v>
      </c>
      <c r="AH13" t="s">
        <v>180</v>
      </c>
    </row>
    <row r="14" spans="1:34" s="3" customFormat="1" ht="15.75" customHeight="1">
      <c r="A14" s="12">
        <v>9</v>
      </c>
      <c r="B14" s="12" t="s">
        <v>179</v>
      </c>
      <c r="C14" s="38">
        <v>34</v>
      </c>
      <c r="D14" s="38" t="s">
        <v>434</v>
      </c>
      <c r="E14" s="38" t="s">
        <v>228</v>
      </c>
      <c r="F14" s="38" t="s">
        <v>240</v>
      </c>
      <c r="G14" s="38" t="s">
        <v>246</v>
      </c>
      <c r="H14" s="31" t="str">
        <f t="shared" si="0"/>
        <v>®inh minh ch©u</v>
      </c>
      <c r="I14" s="38" t="s">
        <v>629</v>
      </c>
      <c r="J14" s="38" t="s">
        <v>292</v>
      </c>
      <c r="K14" s="38" t="s">
        <v>24</v>
      </c>
      <c r="L14" s="38" t="s">
        <v>25</v>
      </c>
      <c r="M14" s="59">
        <v>4204</v>
      </c>
      <c r="N14" s="39" t="str">
        <f t="shared" si="1"/>
        <v>THCS Lê Hồng Phong</v>
      </c>
      <c r="O14" s="40" t="str">
        <f t="shared" si="2"/>
        <v>TP Ninh Bình</v>
      </c>
      <c r="P14" s="38">
        <v>9.25</v>
      </c>
      <c r="Q14" s="38">
        <v>8.25</v>
      </c>
      <c r="R14" s="38">
        <v>9.8</v>
      </c>
      <c r="S14" s="38">
        <v>8.5</v>
      </c>
      <c r="T14" s="12"/>
      <c r="U14" s="38">
        <v>0</v>
      </c>
      <c r="V14" s="38">
        <v>44.3</v>
      </c>
      <c r="W14" s="38"/>
      <c r="X14" s="38"/>
      <c r="Y14" s="38"/>
      <c r="Z14" s="38"/>
      <c r="AA14" s="38"/>
      <c r="AB14" s="38"/>
      <c r="AC14" s="38"/>
      <c r="AD14" s="38"/>
      <c r="AE14" s="12"/>
      <c r="AF14" s="10">
        <v>1217</v>
      </c>
      <c r="AG14" s="11" t="s">
        <v>52</v>
      </c>
      <c r="AH14" t="s">
        <v>180</v>
      </c>
    </row>
    <row r="15" spans="1:34" s="3" customFormat="1" ht="15.75" customHeight="1">
      <c r="A15" s="12">
        <v>10</v>
      </c>
      <c r="B15" s="12" t="s">
        <v>179</v>
      </c>
      <c r="C15" s="38">
        <v>34</v>
      </c>
      <c r="D15" s="38" t="s">
        <v>589</v>
      </c>
      <c r="E15" s="38" t="s">
        <v>216</v>
      </c>
      <c r="F15" s="38" t="s">
        <v>258</v>
      </c>
      <c r="G15" s="38" t="s">
        <v>349</v>
      </c>
      <c r="H15" s="31" t="str">
        <f t="shared" si="0"/>
        <v>nguyÔn thµnh c«ng</v>
      </c>
      <c r="I15" s="38" t="s">
        <v>655</v>
      </c>
      <c r="J15" s="38" t="s">
        <v>293</v>
      </c>
      <c r="K15" s="38" t="s">
        <v>24</v>
      </c>
      <c r="L15" s="38" t="s">
        <v>25</v>
      </c>
      <c r="M15" s="59">
        <v>3211</v>
      </c>
      <c r="N15" s="39" t="str">
        <f t="shared" si="1"/>
        <v>THCS Trường Yên</v>
      </c>
      <c r="O15" s="40" t="str">
        <f t="shared" si="2"/>
        <v>Hoa Lư</v>
      </c>
      <c r="P15" s="38">
        <v>8.75</v>
      </c>
      <c r="Q15" s="38">
        <v>8</v>
      </c>
      <c r="R15" s="38">
        <v>8.8</v>
      </c>
      <c r="S15" s="38">
        <v>8</v>
      </c>
      <c r="T15" s="12"/>
      <c r="U15" s="38">
        <v>0</v>
      </c>
      <c r="V15" s="38">
        <v>41.55</v>
      </c>
      <c r="W15" s="38"/>
      <c r="X15" s="38"/>
      <c r="Y15" s="38"/>
      <c r="Z15" s="38"/>
      <c r="AA15" s="38"/>
      <c r="AB15" s="38"/>
      <c r="AC15" s="38"/>
      <c r="AD15" s="38"/>
      <c r="AE15" s="12"/>
      <c r="AF15" s="10">
        <v>1215</v>
      </c>
      <c r="AG15" s="11" t="s">
        <v>50</v>
      </c>
      <c r="AH15" t="s">
        <v>180</v>
      </c>
    </row>
    <row r="16" spans="1:34" s="3" customFormat="1" ht="15.75" customHeight="1">
      <c r="A16" s="12">
        <v>11</v>
      </c>
      <c r="B16" s="12" t="s">
        <v>179</v>
      </c>
      <c r="C16" s="38">
        <v>34</v>
      </c>
      <c r="D16" s="38" t="s">
        <v>426</v>
      </c>
      <c r="E16" s="38" t="s">
        <v>228</v>
      </c>
      <c r="F16" s="38" t="s">
        <v>238</v>
      </c>
      <c r="G16" s="38" t="s">
        <v>250</v>
      </c>
      <c r="H16" s="31" t="str">
        <f t="shared" si="0"/>
        <v>®inh quang duy</v>
      </c>
      <c r="I16" s="38" t="s">
        <v>659</v>
      </c>
      <c r="J16" s="38" t="s">
        <v>292</v>
      </c>
      <c r="K16" s="38" t="s">
        <v>24</v>
      </c>
      <c r="L16" s="38" t="s">
        <v>25</v>
      </c>
      <c r="M16" s="59">
        <v>5201</v>
      </c>
      <c r="N16" s="39" t="str">
        <f t="shared" si="1"/>
        <v>THCS Thị trấn Yên Ninh</v>
      </c>
      <c r="O16" s="40" t="str">
        <f t="shared" si="2"/>
        <v>Yên Khánh</v>
      </c>
      <c r="P16" s="38">
        <v>9</v>
      </c>
      <c r="Q16" s="38">
        <v>7.5</v>
      </c>
      <c r="R16" s="38">
        <v>9</v>
      </c>
      <c r="S16" s="38">
        <v>7.5</v>
      </c>
      <c r="T16" s="12"/>
      <c r="U16" s="38">
        <v>0</v>
      </c>
      <c r="V16" s="38">
        <v>40.5</v>
      </c>
      <c r="W16" s="38"/>
      <c r="X16" s="38"/>
      <c r="Y16" s="38"/>
      <c r="Z16" s="38"/>
      <c r="AA16" s="38"/>
      <c r="AB16" s="38"/>
      <c r="AC16" s="38"/>
      <c r="AD16" s="38"/>
      <c r="AE16" s="12"/>
      <c r="AF16" s="10">
        <v>1222</v>
      </c>
      <c r="AG16" s="11" t="s">
        <v>57</v>
      </c>
      <c r="AH16" t="s">
        <v>180</v>
      </c>
    </row>
    <row r="17" spans="1:34" s="3" customFormat="1" ht="15.75" customHeight="1">
      <c r="A17" s="12">
        <v>12</v>
      </c>
      <c r="B17" s="12" t="s">
        <v>179</v>
      </c>
      <c r="C17" s="38">
        <v>34</v>
      </c>
      <c r="D17" s="38" t="s">
        <v>591</v>
      </c>
      <c r="E17" s="38" t="s">
        <v>221</v>
      </c>
      <c r="F17" s="38" t="s">
        <v>264</v>
      </c>
      <c r="G17" s="38" t="s">
        <v>250</v>
      </c>
      <c r="H17" s="31" t="str">
        <f t="shared" si="0"/>
        <v>ph¹m tuÊn duy</v>
      </c>
      <c r="I17" s="38" t="s">
        <v>658</v>
      </c>
      <c r="J17" s="38" t="s">
        <v>383</v>
      </c>
      <c r="K17" s="38" t="s">
        <v>24</v>
      </c>
      <c r="L17" s="38" t="s">
        <v>25</v>
      </c>
      <c r="M17" s="59">
        <v>3208</v>
      </c>
      <c r="N17" s="39" t="str">
        <f t="shared" si="1"/>
        <v>THCS Ninh Mỹ</v>
      </c>
      <c r="O17" s="40" t="str">
        <f t="shared" si="2"/>
        <v>Hoa Lư</v>
      </c>
      <c r="P17" s="38">
        <v>8.75</v>
      </c>
      <c r="Q17" s="38">
        <v>7.25</v>
      </c>
      <c r="R17" s="38">
        <v>8.8</v>
      </c>
      <c r="S17" s="38">
        <v>8</v>
      </c>
      <c r="T17" s="12"/>
      <c r="U17" s="38">
        <v>0</v>
      </c>
      <c r="V17" s="38">
        <v>40.8</v>
      </c>
      <c r="W17" s="38"/>
      <c r="X17" s="38"/>
      <c r="Y17" s="38"/>
      <c r="Z17" s="38"/>
      <c r="AA17" s="38"/>
      <c r="AB17" s="38"/>
      <c r="AC17" s="38"/>
      <c r="AD17" s="38"/>
      <c r="AE17" s="12"/>
      <c r="AF17" s="10">
        <v>1224</v>
      </c>
      <c r="AG17" s="11" t="s">
        <v>59</v>
      </c>
      <c r="AH17" t="s">
        <v>180</v>
      </c>
    </row>
    <row r="18" spans="1:34" s="3" customFormat="1" ht="15.75" customHeight="1">
      <c r="A18" s="12">
        <v>13</v>
      </c>
      <c r="B18" s="12" t="s">
        <v>179</v>
      </c>
      <c r="C18" s="38">
        <v>34</v>
      </c>
      <c r="D18" s="38" t="s">
        <v>450</v>
      </c>
      <c r="E18" s="38" t="s">
        <v>216</v>
      </c>
      <c r="F18" s="38" t="s">
        <v>222</v>
      </c>
      <c r="G18" s="38" t="s">
        <v>250</v>
      </c>
      <c r="H18" s="31" t="str">
        <f t="shared" si="0"/>
        <v>nguyÔn vò duy</v>
      </c>
      <c r="I18" s="38" t="s">
        <v>663</v>
      </c>
      <c r="J18" s="38" t="s">
        <v>402</v>
      </c>
      <c r="K18" s="38" t="s">
        <v>24</v>
      </c>
      <c r="L18" s="38" t="s">
        <v>25</v>
      </c>
      <c r="M18" s="59">
        <v>3211</v>
      </c>
      <c r="N18" s="39" t="str">
        <f t="shared" si="1"/>
        <v>THCS Trường Yên</v>
      </c>
      <c r="O18" s="40" t="str">
        <f t="shared" si="2"/>
        <v>Hoa Lư</v>
      </c>
      <c r="P18" s="38">
        <v>9.25</v>
      </c>
      <c r="Q18" s="38">
        <v>7</v>
      </c>
      <c r="R18" s="38">
        <v>8.8</v>
      </c>
      <c r="S18" s="38">
        <v>7.5</v>
      </c>
      <c r="T18" s="12"/>
      <c r="U18" s="38">
        <v>0</v>
      </c>
      <c r="V18" s="38">
        <v>40.05</v>
      </c>
      <c r="W18" s="38"/>
      <c r="X18" s="38"/>
      <c r="Y18" s="38"/>
      <c r="Z18" s="38"/>
      <c r="AA18" s="38"/>
      <c r="AB18" s="38"/>
      <c r="AC18" s="38"/>
      <c r="AD18" s="38"/>
      <c r="AE18" s="12"/>
      <c r="AF18" s="10">
        <v>1223</v>
      </c>
      <c r="AG18" s="11" t="s">
        <v>58</v>
      </c>
      <c r="AH18" t="s">
        <v>180</v>
      </c>
    </row>
    <row r="19" spans="1:34" s="3" customFormat="1" ht="15.75" customHeight="1">
      <c r="A19" s="12">
        <v>14</v>
      </c>
      <c r="B19" s="12" t="s">
        <v>179</v>
      </c>
      <c r="C19" s="38">
        <v>34</v>
      </c>
      <c r="D19" s="38" t="s">
        <v>581</v>
      </c>
      <c r="E19" s="38" t="s">
        <v>225</v>
      </c>
      <c r="F19" s="38" t="s">
        <v>239</v>
      </c>
      <c r="G19" s="38" t="s">
        <v>382</v>
      </c>
      <c r="H19" s="31" t="str">
        <f t="shared" si="0"/>
        <v>trÇn anh dòng</v>
      </c>
      <c r="I19" s="38" t="s">
        <v>642</v>
      </c>
      <c r="J19" s="38" t="s">
        <v>383</v>
      </c>
      <c r="K19" s="38" t="s">
        <v>24</v>
      </c>
      <c r="L19" s="38" t="s">
        <v>25</v>
      </c>
      <c r="M19" s="59">
        <v>3208</v>
      </c>
      <c r="N19" s="39" t="str">
        <f t="shared" si="1"/>
        <v>THCS Ninh Mỹ</v>
      </c>
      <c r="O19" s="40" t="str">
        <f t="shared" si="2"/>
        <v>Hoa Lư</v>
      </c>
      <c r="P19" s="38">
        <v>9.5</v>
      </c>
      <c r="Q19" s="38">
        <v>6.5</v>
      </c>
      <c r="R19" s="38">
        <v>9.6</v>
      </c>
      <c r="S19" s="38">
        <v>8.75</v>
      </c>
      <c r="T19" s="12"/>
      <c r="U19" s="38">
        <v>0</v>
      </c>
      <c r="V19" s="38">
        <v>43.1</v>
      </c>
      <c r="W19" s="38"/>
      <c r="X19" s="38"/>
      <c r="Y19" s="38"/>
      <c r="Z19" s="38"/>
      <c r="AA19" s="38"/>
      <c r="AB19" s="38"/>
      <c r="AC19" s="38"/>
      <c r="AD19" s="38"/>
      <c r="AE19" s="12"/>
      <c r="AF19" s="10">
        <v>1221</v>
      </c>
      <c r="AG19" s="11" t="s">
        <v>56</v>
      </c>
      <c r="AH19" t="s">
        <v>180</v>
      </c>
    </row>
    <row r="20" spans="1:34" s="3" customFormat="1" ht="15.75" customHeight="1">
      <c r="A20" s="12">
        <v>15</v>
      </c>
      <c r="B20" s="12" t="s">
        <v>179</v>
      </c>
      <c r="C20" s="38">
        <v>34</v>
      </c>
      <c r="D20" s="38" t="s">
        <v>576</v>
      </c>
      <c r="E20" s="38" t="s">
        <v>232</v>
      </c>
      <c r="F20" s="38" t="s">
        <v>252</v>
      </c>
      <c r="G20" s="38" t="s">
        <v>382</v>
      </c>
      <c r="H20" s="31" t="str">
        <f t="shared" si="0"/>
        <v>hµ m¹nh dòng</v>
      </c>
      <c r="I20" s="38" t="s">
        <v>633</v>
      </c>
      <c r="J20" s="38" t="s">
        <v>383</v>
      </c>
      <c r="K20" s="38" t="s">
        <v>24</v>
      </c>
      <c r="L20" s="38" t="s">
        <v>25</v>
      </c>
      <c r="M20" s="59">
        <v>4203</v>
      </c>
      <c r="N20" s="39" t="str">
        <f t="shared" si="1"/>
        <v>THCS Lý Tự Trọng</v>
      </c>
      <c r="O20" s="40" t="str">
        <f t="shared" si="2"/>
        <v>TP Ninh Bình</v>
      </c>
      <c r="P20" s="38">
        <v>9.5</v>
      </c>
      <c r="Q20" s="38">
        <v>7.75</v>
      </c>
      <c r="R20" s="38">
        <v>9.2</v>
      </c>
      <c r="S20" s="38">
        <v>8.75</v>
      </c>
      <c r="T20" s="12"/>
      <c r="U20" s="38">
        <v>0</v>
      </c>
      <c r="V20" s="38">
        <v>43.95</v>
      </c>
      <c r="W20" s="38"/>
      <c r="X20" s="38"/>
      <c r="Y20" s="38"/>
      <c r="Z20" s="38"/>
      <c r="AA20" s="38"/>
      <c r="AB20" s="38"/>
      <c r="AC20" s="38"/>
      <c r="AD20" s="38"/>
      <c r="AE20" s="12"/>
      <c r="AF20" s="10">
        <v>1220</v>
      </c>
      <c r="AG20" s="11" t="s">
        <v>55</v>
      </c>
      <c r="AH20" t="s">
        <v>180</v>
      </c>
    </row>
    <row r="21" spans="1:34" s="3" customFormat="1" ht="15.75" customHeight="1">
      <c r="A21" s="12">
        <v>16</v>
      </c>
      <c r="B21" s="12" t="s">
        <v>179</v>
      </c>
      <c r="C21" s="38">
        <v>34</v>
      </c>
      <c r="D21" s="38" t="s">
        <v>440</v>
      </c>
      <c r="E21" s="38" t="s">
        <v>226</v>
      </c>
      <c r="F21" s="38" t="s">
        <v>218</v>
      </c>
      <c r="G21" s="38" t="s">
        <v>236</v>
      </c>
      <c r="H21" s="31" t="str">
        <f t="shared" si="0"/>
        <v>tèng hoµng d­¬ng</v>
      </c>
      <c r="I21" s="38" t="s">
        <v>667</v>
      </c>
      <c r="J21" s="38" t="s">
        <v>383</v>
      </c>
      <c r="K21" s="38" t="s">
        <v>24</v>
      </c>
      <c r="L21" s="38" t="s">
        <v>25</v>
      </c>
      <c r="M21" s="59">
        <v>4207</v>
      </c>
      <c r="N21" s="39" t="str">
        <f t="shared" si="1"/>
        <v>THCS Ninh Thành</v>
      </c>
      <c r="O21" s="40" t="str">
        <f t="shared" si="2"/>
        <v>TP Ninh Bình</v>
      </c>
      <c r="P21" s="38">
        <v>9.25</v>
      </c>
      <c r="Q21" s="38">
        <v>5.5</v>
      </c>
      <c r="R21" s="38">
        <v>8.6</v>
      </c>
      <c r="S21" s="38">
        <v>8</v>
      </c>
      <c r="T21" s="12"/>
      <c r="U21" s="38">
        <v>0</v>
      </c>
      <c r="V21" s="38">
        <v>39.35</v>
      </c>
      <c r="W21" s="38"/>
      <c r="X21" s="38"/>
      <c r="Y21" s="38"/>
      <c r="Z21" s="38"/>
      <c r="AA21" s="38"/>
      <c r="AB21" s="38"/>
      <c r="AC21" s="38"/>
      <c r="AD21" s="38"/>
      <c r="AE21" s="2"/>
      <c r="AF21" s="10">
        <v>1219</v>
      </c>
      <c r="AG21" s="11" t="s">
        <v>54</v>
      </c>
      <c r="AH21" t="s">
        <v>180</v>
      </c>
    </row>
    <row r="22" spans="1:34" s="3" customFormat="1" ht="15.75" customHeight="1">
      <c r="A22" s="12">
        <v>17</v>
      </c>
      <c r="B22" s="12" t="s">
        <v>179</v>
      </c>
      <c r="C22" s="38">
        <v>34</v>
      </c>
      <c r="D22" s="38" t="s">
        <v>446</v>
      </c>
      <c r="E22" s="38" t="s">
        <v>328</v>
      </c>
      <c r="F22" s="38" t="s">
        <v>605</v>
      </c>
      <c r="G22" s="38" t="s">
        <v>236</v>
      </c>
      <c r="H22" s="31" t="str">
        <f t="shared" si="0"/>
        <v>l· hoµng tïng d­¬ng</v>
      </c>
      <c r="I22" s="38" t="s">
        <v>660</v>
      </c>
      <c r="J22" s="38" t="s">
        <v>383</v>
      </c>
      <c r="K22" s="38" t="s">
        <v>24</v>
      </c>
      <c r="L22" s="38" t="s">
        <v>25</v>
      </c>
      <c r="M22" s="59">
        <v>4210</v>
      </c>
      <c r="N22" s="39" t="str">
        <f t="shared" si="1"/>
        <v>THCS Ninh Sơn</v>
      </c>
      <c r="O22" s="40" t="str">
        <f t="shared" si="2"/>
        <v>TP Ninh Bình</v>
      </c>
      <c r="P22" s="38">
        <v>9</v>
      </c>
      <c r="Q22" s="38">
        <v>7</v>
      </c>
      <c r="R22" s="38">
        <v>8.4</v>
      </c>
      <c r="S22" s="38">
        <v>8</v>
      </c>
      <c r="T22" s="12"/>
      <c r="U22" s="38">
        <v>0</v>
      </c>
      <c r="V22" s="38">
        <v>40.4</v>
      </c>
      <c r="W22" s="38"/>
      <c r="X22" s="38"/>
      <c r="Y22" s="38"/>
      <c r="Z22" s="38"/>
      <c r="AA22" s="38"/>
      <c r="AB22" s="38"/>
      <c r="AC22" s="38"/>
      <c r="AD22" s="38"/>
      <c r="AE22" s="12"/>
      <c r="AF22" s="10">
        <v>1218</v>
      </c>
      <c r="AG22" s="11" t="s">
        <v>53</v>
      </c>
      <c r="AH22" t="s">
        <v>180</v>
      </c>
    </row>
    <row r="23" spans="1:34" s="3" customFormat="1" ht="15.75" customHeight="1">
      <c r="A23" s="12">
        <v>18</v>
      </c>
      <c r="B23" s="12" t="s">
        <v>179</v>
      </c>
      <c r="C23" s="38">
        <v>35</v>
      </c>
      <c r="D23" s="38" t="s">
        <v>463</v>
      </c>
      <c r="E23" s="38" t="s">
        <v>216</v>
      </c>
      <c r="F23" s="38" t="s">
        <v>249</v>
      </c>
      <c r="G23" s="38" t="s">
        <v>381</v>
      </c>
      <c r="H23" s="31" t="str">
        <f t="shared" si="0"/>
        <v>nguyÔn ®øc ®¹t</v>
      </c>
      <c r="I23" s="38" t="s">
        <v>614</v>
      </c>
      <c r="J23" s="38" t="s">
        <v>383</v>
      </c>
      <c r="K23" s="38" t="s">
        <v>24</v>
      </c>
      <c r="L23" s="38" t="s">
        <v>25</v>
      </c>
      <c r="M23" s="59">
        <v>4203</v>
      </c>
      <c r="N23" s="39" t="str">
        <f t="shared" si="1"/>
        <v>THCS Lý Tự Trọng</v>
      </c>
      <c r="O23" s="40" t="str">
        <f t="shared" si="2"/>
        <v>TP Ninh Bình</v>
      </c>
      <c r="P23" s="38">
        <v>9.5</v>
      </c>
      <c r="Q23" s="38">
        <v>7</v>
      </c>
      <c r="R23" s="38">
        <v>9.4</v>
      </c>
      <c r="S23" s="38">
        <v>9</v>
      </c>
      <c r="T23" s="12"/>
      <c r="U23" s="38">
        <v>0</v>
      </c>
      <c r="V23" s="38">
        <v>43.9</v>
      </c>
      <c r="W23" s="38"/>
      <c r="X23" s="38"/>
      <c r="Y23" s="38"/>
      <c r="Z23" s="38"/>
      <c r="AA23" s="38"/>
      <c r="AB23" s="38"/>
      <c r="AC23" s="38"/>
      <c r="AD23" s="38"/>
      <c r="AE23" s="12"/>
      <c r="AF23" s="10">
        <v>1202</v>
      </c>
      <c r="AG23" s="11" t="s">
        <v>38</v>
      </c>
      <c r="AH23" t="s">
        <v>180</v>
      </c>
    </row>
    <row r="24" spans="1:34" s="3" customFormat="1" ht="15.75" customHeight="1">
      <c r="A24" s="12">
        <v>19</v>
      </c>
      <c r="B24" s="12" t="s">
        <v>179</v>
      </c>
      <c r="C24" s="38">
        <v>35</v>
      </c>
      <c r="D24" s="38" t="s">
        <v>580</v>
      </c>
      <c r="E24" s="38" t="s">
        <v>221</v>
      </c>
      <c r="F24" s="38" t="s">
        <v>256</v>
      </c>
      <c r="G24" s="38" t="s">
        <v>381</v>
      </c>
      <c r="H24" s="31" t="str">
        <f t="shared" si="0"/>
        <v>ph¹m quèc ®¹t</v>
      </c>
      <c r="I24" s="38" t="s">
        <v>641</v>
      </c>
      <c r="J24" s="38" t="s">
        <v>383</v>
      </c>
      <c r="K24" s="38" t="s">
        <v>24</v>
      </c>
      <c r="L24" s="38" t="s">
        <v>25</v>
      </c>
      <c r="M24" s="59">
        <v>4204</v>
      </c>
      <c r="N24" s="39" t="str">
        <f t="shared" si="1"/>
        <v>THCS Lê Hồng Phong</v>
      </c>
      <c r="O24" s="40" t="str">
        <f t="shared" si="2"/>
        <v>TP Ninh Bình</v>
      </c>
      <c r="P24" s="38">
        <v>9.5</v>
      </c>
      <c r="Q24" s="38">
        <v>7.25</v>
      </c>
      <c r="R24" s="38">
        <v>10</v>
      </c>
      <c r="S24" s="38">
        <v>8.25</v>
      </c>
      <c r="T24" s="12"/>
      <c r="U24" s="38">
        <v>0</v>
      </c>
      <c r="V24" s="38">
        <v>43.25</v>
      </c>
      <c r="W24" s="38"/>
      <c r="X24" s="38"/>
      <c r="Y24" s="38"/>
      <c r="Z24" s="38"/>
      <c r="AA24" s="38"/>
      <c r="AB24" s="38"/>
      <c r="AC24" s="38"/>
      <c r="AD24" s="38"/>
      <c r="AE24" s="12"/>
      <c r="AF24" s="10">
        <v>1204</v>
      </c>
      <c r="AG24" s="11" t="s">
        <v>40</v>
      </c>
      <c r="AH24" t="s">
        <v>180</v>
      </c>
    </row>
    <row r="25" spans="1:34" s="3" customFormat="1" ht="15.75" customHeight="1">
      <c r="A25" s="12">
        <v>20</v>
      </c>
      <c r="B25" s="12" t="s">
        <v>179</v>
      </c>
      <c r="C25" s="38">
        <v>35</v>
      </c>
      <c r="D25" s="38" t="s">
        <v>444</v>
      </c>
      <c r="E25" s="38" t="s">
        <v>216</v>
      </c>
      <c r="F25" s="38" t="s">
        <v>372</v>
      </c>
      <c r="G25" s="38" t="s">
        <v>381</v>
      </c>
      <c r="H25" s="31" t="str">
        <f t="shared" si="0"/>
        <v>nguyÔn tÊt ®¹t</v>
      </c>
      <c r="I25" s="38" t="s">
        <v>608</v>
      </c>
      <c r="J25" s="38" t="s">
        <v>297</v>
      </c>
      <c r="K25" s="38" t="s">
        <v>24</v>
      </c>
      <c r="L25" s="38" t="s">
        <v>25</v>
      </c>
      <c r="M25" s="59">
        <v>1204</v>
      </c>
      <c r="N25" s="39" t="str">
        <f t="shared" si="1"/>
        <v>THCS Sơn Hà</v>
      </c>
      <c r="O25" s="40" t="str">
        <f t="shared" si="2"/>
        <v>Nho Quan</v>
      </c>
      <c r="P25" s="38">
        <v>9.5</v>
      </c>
      <c r="Q25" s="38">
        <v>6.25</v>
      </c>
      <c r="R25" s="38">
        <v>8</v>
      </c>
      <c r="S25" s="38">
        <v>8.5</v>
      </c>
      <c r="T25" s="12"/>
      <c r="U25" s="38">
        <v>0</v>
      </c>
      <c r="V25" s="38">
        <v>40.75</v>
      </c>
      <c r="W25" s="38"/>
      <c r="X25" s="38"/>
      <c r="Y25" s="38"/>
      <c r="Z25" s="38"/>
      <c r="AA25" s="38"/>
      <c r="AB25" s="38"/>
      <c r="AC25" s="38"/>
      <c r="AD25" s="38"/>
      <c r="AE25" s="12"/>
      <c r="AF25" s="10">
        <v>1203</v>
      </c>
      <c r="AG25" s="11" t="s">
        <v>39</v>
      </c>
      <c r="AH25" t="s">
        <v>180</v>
      </c>
    </row>
    <row r="26" spans="1:34" s="3" customFormat="1" ht="15.75" customHeight="1">
      <c r="A26" s="12">
        <v>21</v>
      </c>
      <c r="B26" s="12" t="s">
        <v>179</v>
      </c>
      <c r="C26" s="38">
        <v>35</v>
      </c>
      <c r="D26" s="38" t="s">
        <v>448</v>
      </c>
      <c r="E26" s="38" t="s">
        <v>224</v>
      </c>
      <c r="F26" s="38" t="s">
        <v>374</v>
      </c>
      <c r="G26" s="38" t="s">
        <v>381</v>
      </c>
      <c r="H26" s="31" t="str">
        <f t="shared" si="0"/>
        <v>trÞnh tiÕn ®¹t</v>
      </c>
      <c r="I26" s="38" t="s">
        <v>624</v>
      </c>
      <c r="J26" s="38" t="s">
        <v>383</v>
      </c>
      <c r="K26" s="38" t="s">
        <v>24</v>
      </c>
      <c r="L26" s="38" t="s">
        <v>25</v>
      </c>
      <c r="M26" s="59">
        <v>8201</v>
      </c>
      <c r="N26" s="39" t="str">
        <f t="shared" si="1"/>
        <v>THCS Đồng Giao</v>
      </c>
      <c r="O26" s="40" t="str">
        <f t="shared" si="2"/>
        <v>TP Tam Điệp</v>
      </c>
      <c r="P26" s="38">
        <v>10</v>
      </c>
      <c r="Q26" s="38">
        <v>6.5</v>
      </c>
      <c r="R26" s="38">
        <v>10</v>
      </c>
      <c r="S26" s="38">
        <v>9.25</v>
      </c>
      <c r="T26" s="12"/>
      <c r="U26" s="38">
        <v>0</v>
      </c>
      <c r="V26" s="38">
        <v>45</v>
      </c>
      <c r="W26" s="38"/>
      <c r="X26" s="38"/>
      <c r="Y26" s="38"/>
      <c r="Z26" s="38"/>
      <c r="AA26" s="38"/>
      <c r="AB26" s="38"/>
      <c r="AC26" s="38"/>
      <c r="AD26" s="38"/>
      <c r="AE26" s="12"/>
      <c r="AF26" s="10">
        <v>1205</v>
      </c>
      <c r="AG26" s="11" t="s">
        <v>41</v>
      </c>
      <c r="AH26" t="s">
        <v>180</v>
      </c>
    </row>
    <row r="27" spans="1:34" s="3" customFormat="1" ht="15.75" customHeight="1">
      <c r="A27" s="12">
        <v>22</v>
      </c>
      <c r="B27" s="12" t="s">
        <v>179</v>
      </c>
      <c r="C27" s="38">
        <v>35</v>
      </c>
      <c r="D27" s="38" t="s">
        <v>429</v>
      </c>
      <c r="E27" s="38" t="s">
        <v>221</v>
      </c>
      <c r="F27" s="38" t="s">
        <v>598</v>
      </c>
      <c r="G27" s="38" t="s">
        <v>249</v>
      </c>
      <c r="H27" s="31" t="str">
        <f t="shared" si="0"/>
        <v>ph¹m ®Æng anh ®øc</v>
      </c>
      <c r="I27" s="38" t="s">
        <v>626</v>
      </c>
      <c r="J27" s="38" t="s">
        <v>297</v>
      </c>
      <c r="K27" s="38" t="s">
        <v>24</v>
      </c>
      <c r="L27" s="38" t="s">
        <v>25</v>
      </c>
      <c r="M27" s="59">
        <v>1203</v>
      </c>
      <c r="N27" s="39" t="str">
        <f t="shared" si="1"/>
        <v>THCS Đồng Phong</v>
      </c>
      <c r="O27" s="40" t="str">
        <f t="shared" si="2"/>
        <v>Nho Quan</v>
      </c>
      <c r="P27" s="38">
        <v>10</v>
      </c>
      <c r="Q27" s="38">
        <v>6.5</v>
      </c>
      <c r="R27" s="38">
        <v>9.4</v>
      </c>
      <c r="S27" s="38">
        <v>9.5</v>
      </c>
      <c r="T27" s="12"/>
      <c r="U27" s="38">
        <v>0</v>
      </c>
      <c r="V27" s="38">
        <v>44.9</v>
      </c>
      <c r="W27" s="38"/>
      <c r="X27" s="38"/>
      <c r="Y27" s="38"/>
      <c r="Z27" s="38"/>
      <c r="AA27" s="38"/>
      <c r="AB27" s="38"/>
      <c r="AC27" s="38"/>
      <c r="AD27" s="38"/>
      <c r="AE27" s="12"/>
      <c r="AF27" s="10">
        <v>1206</v>
      </c>
      <c r="AG27" s="11" t="s">
        <v>42</v>
      </c>
      <c r="AH27" t="s">
        <v>180</v>
      </c>
    </row>
    <row r="28" spans="1:34" s="3" customFormat="1" ht="15.75" customHeight="1">
      <c r="A28" s="12">
        <v>23</v>
      </c>
      <c r="B28" s="12" t="s">
        <v>179</v>
      </c>
      <c r="C28" s="38">
        <v>35</v>
      </c>
      <c r="D28" s="38" t="s">
        <v>431</v>
      </c>
      <c r="E28" s="38" t="s">
        <v>216</v>
      </c>
      <c r="F28" s="38" t="s">
        <v>218</v>
      </c>
      <c r="G28" s="38" t="s">
        <v>269</v>
      </c>
      <c r="H28" s="31" t="str">
        <f t="shared" si="0"/>
        <v>nguyÔn hoµng giang</v>
      </c>
      <c r="I28" s="38" t="s">
        <v>617</v>
      </c>
      <c r="J28" s="38" t="s">
        <v>383</v>
      </c>
      <c r="K28" s="38" t="s">
        <v>24</v>
      </c>
      <c r="L28" s="38" t="s">
        <v>25</v>
      </c>
      <c r="M28" s="59">
        <v>4203</v>
      </c>
      <c r="N28" s="39" t="str">
        <f t="shared" si="1"/>
        <v>THCS Lý Tự Trọng</v>
      </c>
      <c r="O28" s="40" t="str">
        <f t="shared" si="2"/>
        <v>TP Ninh Bình</v>
      </c>
      <c r="P28" s="38">
        <v>10</v>
      </c>
      <c r="Q28" s="38">
        <v>8.25</v>
      </c>
      <c r="R28" s="38">
        <v>8.8</v>
      </c>
      <c r="S28" s="38">
        <v>9.5</v>
      </c>
      <c r="T28" s="12"/>
      <c r="U28" s="38">
        <v>0</v>
      </c>
      <c r="V28" s="38">
        <v>46.05</v>
      </c>
      <c r="W28" s="38"/>
      <c r="X28" s="38"/>
      <c r="Y28" s="38"/>
      <c r="Z28" s="38"/>
      <c r="AA28" s="38"/>
      <c r="AB28" s="38"/>
      <c r="AC28" s="38"/>
      <c r="AD28" s="38"/>
      <c r="AE28" s="12"/>
      <c r="AF28" s="10">
        <v>1225</v>
      </c>
      <c r="AG28" s="11" t="s">
        <v>60</v>
      </c>
      <c r="AH28" t="s">
        <v>180</v>
      </c>
    </row>
    <row r="29" spans="1:34" s="3" customFormat="1" ht="15.75" customHeight="1">
      <c r="A29" s="12">
        <v>24</v>
      </c>
      <c r="B29" s="12" t="s">
        <v>179</v>
      </c>
      <c r="C29" s="38">
        <v>35</v>
      </c>
      <c r="D29" s="38" t="s">
        <v>442</v>
      </c>
      <c r="E29" s="38" t="s">
        <v>216</v>
      </c>
      <c r="F29" s="38" t="s">
        <v>251</v>
      </c>
      <c r="G29" s="38" t="s">
        <v>232</v>
      </c>
      <c r="H29" s="31" t="str">
        <f t="shared" si="0"/>
        <v>nguyÔn thanh hµ</v>
      </c>
      <c r="I29" s="38" t="s">
        <v>610</v>
      </c>
      <c r="J29" s="38" t="s">
        <v>292</v>
      </c>
      <c r="K29" s="38" t="s">
        <v>24</v>
      </c>
      <c r="L29" s="38" t="s">
        <v>25</v>
      </c>
      <c r="M29" s="59">
        <v>4205</v>
      </c>
      <c r="N29" s="39" t="str">
        <f t="shared" si="1"/>
        <v>THCS Đinh Tiên Hoàng</v>
      </c>
      <c r="O29" s="40" t="str">
        <f t="shared" si="2"/>
        <v>TP Ninh Bình</v>
      </c>
      <c r="P29" s="38">
        <v>10</v>
      </c>
      <c r="Q29" s="38">
        <v>7.5</v>
      </c>
      <c r="R29" s="38">
        <v>10</v>
      </c>
      <c r="S29" s="38">
        <v>9.75</v>
      </c>
      <c r="T29" s="12"/>
      <c r="U29" s="38">
        <v>0</v>
      </c>
      <c r="V29" s="38">
        <v>47</v>
      </c>
      <c r="W29" s="38"/>
      <c r="X29" s="38"/>
      <c r="Y29" s="38"/>
      <c r="Z29" s="38"/>
      <c r="AA29" s="38"/>
      <c r="AB29" s="38"/>
      <c r="AC29" s="38"/>
      <c r="AD29" s="38"/>
      <c r="AE29" s="12"/>
      <c r="AF29" s="10">
        <v>1227</v>
      </c>
      <c r="AG29" s="11" t="s">
        <v>62</v>
      </c>
      <c r="AH29" t="s">
        <v>180</v>
      </c>
    </row>
    <row r="30" spans="1:34" s="3" customFormat="1" ht="15.75" customHeight="1">
      <c r="A30" s="12">
        <v>25</v>
      </c>
      <c r="B30" s="12" t="s">
        <v>179</v>
      </c>
      <c r="C30" s="38">
        <v>35</v>
      </c>
      <c r="D30" s="38" t="s">
        <v>453</v>
      </c>
      <c r="E30" s="38" t="s">
        <v>216</v>
      </c>
      <c r="F30" s="38" t="s">
        <v>262</v>
      </c>
      <c r="G30" s="38" t="s">
        <v>232</v>
      </c>
      <c r="H30" s="31" t="str">
        <f t="shared" si="0"/>
        <v>nguyÔn thu hµ</v>
      </c>
      <c r="I30" s="38" t="s">
        <v>614</v>
      </c>
      <c r="J30" s="38" t="s">
        <v>297</v>
      </c>
      <c r="K30" s="38" t="s">
        <v>24</v>
      </c>
      <c r="L30" s="38" t="s">
        <v>300</v>
      </c>
      <c r="M30" s="59">
        <v>1206</v>
      </c>
      <c r="N30" s="39" t="str">
        <f t="shared" si="1"/>
        <v>THCS Phú Lộc</v>
      </c>
      <c r="O30" s="40" t="str">
        <f t="shared" si="2"/>
        <v>Nho Quan</v>
      </c>
      <c r="P30" s="38">
        <v>10</v>
      </c>
      <c r="Q30" s="38">
        <v>7.75</v>
      </c>
      <c r="R30" s="38">
        <v>10</v>
      </c>
      <c r="S30" s="38">
        <v>9.25</v>
      </c>
      <c r="T30" s="12"/>
      <c r="U30" s="38">
        <v>0</v>
      </c>
      <c r="V30" s="38">
        <v>46.25</v>
      </c>
      <c r="W30" s="38"/>
      <c r="X30" s="38"/>
      <c r="Y30" s="38"/>
      <c r="Z30" s="38"/>
      <c r="AA30" s="38"/>
      <c r="AB30" s="38"/>
      <c r="AC30" s="38"/>
      <c r="AD30" s="38"/>
      <c r="AE30" s="12"/>
      <c r="AF30" s="10">
        <v>2201</v>
      </c>
      <c r="AG30" s="11" t="s">
        <v>159</v>
      </c>
      <c r="AH30" t="s">
        <v>181</v>
      </c>
    </row>
    <row r="31" spans="1:34" s="3" customFormat="1" ht="15.75" customHeight="1">
      <c r="A31" s="12">
        <v>26</v>
      </c>
      <c r="B31" s="12" t="s">
        <v>179</v>
      </c>
      <c r="C31" s="38">
        <v>35</v>
      </c>
      <c r="D31" s="38" t="s">
        <v>590</v>
      </c>
      <c r="E31" s="38" t="s">
        <v>216</v>
      </c>
      <c r="F31" s="38" t="s">
        <v>329</v>
      </c>
      <c r="G31" s="38" t="s">
        <v>266</v>
      </c>
      <c r="H31" s="31" t="str">
        <f t="shared" si="0"/>
        <v>nguyÔn ®¨ng h¶i</v>
      </c>
      <c r="I31" s="38" t="s">
        <v>657</v>
      </c>
      <c r="J31" s="38" t="s">
        <v>297</v>
      </c>
      <c r="K31" s="38" t="s">
        <v>24</v>
      </c>
      <c r="L31" s="38" t="s">
        <v>25</v>
      </c>
      <c r="M31" s="59">
        <v>1217</v>
      </c>
      <c r="N31" s="39" t="str">
        <f t="shared" si="1"/>
        <v>THCS Quỳnh Lưu</v>
      </c>
      <c r="O31" s="40" t="str">
        <f t="shared" si="2"/>
        <v>Nho Quan</v>
      </c>
      <c r="P31" s="38">
        <v>9.5</v>
      </c>
      <c r="Q31" s="38">
        <v>6.25</v>
      </c>
      <c r="R31" s="38">
        <v>9.6</v>
      </c>
      <c r="S31" s="38">
        <v>7.75</v>
      </c>
      <c r="T31" s="12"/>
      <c r="U31" s="38">
        <v>0</v>
      </c>
      <c r="V31" s="38">
        <v>40.85</v>
      </c>
      <c r="W31" s="38"/>
      <c r="X31" s="38"/>
      <c r="Y31" s="38"/>
      <c r="Z31" s="38"/>
      <c r="AA31" s="38"/>
      <c r="AB31" s="38"/>
      <c r="AC31" s="38"/>
      <c r="AD31" s="38"/>
      <c r="AE31" s="12"/>
      <c r="AF31" s="10">
        <v>2202</v>
      </c>
      <c r="AG31" s="11" t="s">
        <v>63</v>
      </c>
      <c r="AH31" t="s">
        <v>181</v>
      </c>
    </row>
    <row r="32" spans="1:34" s="3" customFormat="1" ht="15.75" customHeight="1">
      <c r="A32" s="12">
        <v>27</v>
      </c>
      <c r="B32" s="12" t="s">
        <v>179</v>
      </c>
      <c r="C32" s="38">
        <v>35</v>
      </c>
      <c r="D32" s="38" t="s">
        <v>458</v>
      </c>
      <c r="E32" s="38" t="s">
        <v>221</v>
      </c>
      <c r="F32" s="38" t="s">
        <v>240</v>
      </c>
      <c r="G32" s="38" t="s">
        <v>340</v>
      </c>
      <c r="H32" s="31" t="str">
        <f t="shared" si="0"/>
        <v>ph¹m minh hiÕu</v>
      </c>
      <c r="I32" s="38" t="s">
        <v>646</v>
      </c>
      <c r="J32" s="38" t="s">
        <v>383</v>
      </c>
      <c r="K32" s="38" t="s">
        <v>24</v>
      </c>
      <c r="L32" s="38" t="s">
        <v>25</v>
      </c>
      <c r="M32" s="59">
        <v>4203</v>
      </c>
      <c r="N32" s="39" t="str">
        <f t="shared" si="1"/>
        <v>THCS Lý Tự Trọng</v>
      </c>
      <c r="O32" s="40" t="str">
        <f t="shared" si="2"/>
        <v>TP Ninh Bình</v>
      </c>
      <c r="P32" s="38">
        <v>9.5</v>
      </c>
      <c r="Q32" s="38">
        <v>6.25</v>
      </c>
      <c r="R32" s="38">
        <v>9.2</v>
      </c>
      <c r="S32" s="38">
        <v>9</v>
      </c>
      <c r="T32" s="12"/>
      <c r="U32" s="38">
        <v>0</v>
      </c>
      <c r="V32" s="38">
        <v>42.95</v>
      </c>
      <c r="W32" s="38"/>
      <c r="X32" s="38"/>
      <c r="Y32" s="38"/>
      <c r="Z32" s="38"/>
      <c r="AA32" s="38"/>
      <c r="AB32" s="38"/>
      <c r="AC32" s="38"/>
      <c r="AD32" s="38"/>
      <c r="AE32" s="14"/>
      <c r="AF32" s="10">
        <v>2206</v>
      </c>
      <c r="AG32" s="11" t="s">
        <v>160</v>
      </c>
      <c r="AH32" t="s">
        <v>181</v>
      </c>
    </row>
    <row r="33" spans="1:34" s="3" customFormat="1" ht="15.75" customHeight="1">
      <c r="A33" s="12">
        <v>28</v>
      </c>
      <c r="B33" s="12" t="s">
        <v>179</v>
      </c>
      <c r="C33" s="38">
        <v>35</v>
      </c>
      <c r="D33" s="38" t="s">
        <v>594</v>
      </c>
      <c r="E33" s="38" t="s">
        <v>327</v>
      </c>
      <c r="F33" s="38" t="s">
        <v>238</v>
      </c>
      <c r="G33" s="38" t="s">
        <v>288</v>
      </c>
      <c r="H33" s="31" t="str">
        <f t="shared" si="0"/>
        <v>bïi quang hiÓn</v>
      </c>
      <c r="I33" s="38" t="s">
        <v>664</v>
      </c>
      <c r="J33" s="38" t="s">
        <v>383</v>
      </c>
      <c r="K33" s="38" t="s">
        <v>24</v>
      </c>
      <c r="L33" s="38" t="s">
        <v>25</v>
      </c>
      <c r="M33" s="59">
        <v>4203</v>
      </c>
      <c r="N33" s="39" t="str">
        <f t="shared" si="1"/>
        <v>THCS Lý Tự Trọng</v>
      </c>
      <c r="O33" s="40" t="str">
        <f t="shared" si="2"/>
        <v>TP Ninh Bình</v>
      </c>
      <c r="P33" s="38">
        <v>8.75</v>
      </c>
      <c r="Q33" s="38">
        <v>7.75</v>
      </c>
      <c r="R33" s="38">
        <v>9.2</v>
      </c>
      <c r="S33" s="38">
        <v>7</v>
      </c>
      <c r="T33" s="12"/>
      <c r="U33" s="38">
        <v>0</v>
      </c>
      <c r="V33" s="38">
        <v>39.7</v>
      </c>
      <c r="W33" s="38"/>
      <c r="X33" s="38"/>
      <c r="Y33" s="38"/>
      <c r="Z33" s="38"/>
      <c r="AA33" s="38"/>
      <c r="AB33" s="38"/>
      <c r="AC33" s="38"/>
      <c r="AD33" s="38"/>
      <c r="AE33" s="12"/>
      <c r="AF33" s="10">
        <v>2204</v>
      </c>
      <c r="AG33" s="11" t="s">
        <v>65</v>
      </c>
      <c r="AH33" t="s">
        <v>181</v>
      </c>
    </row>
    <row r="34" spans="1:34" s="3" customFormat="1" ht="15.75" customHeight="1">
      <c r="A34" s="12">
        <v>29</v>
      </c>
      <c r="B34" s="12" t="s">
        <v>179</v>
      </c>
      <c r="C34" s="38">
        <v>35</v>
      </c>
      <c r="D34" s="38" t="s">
        <v>449</v>
      </c>
      <c r="E34" s="38" t="s">
        <v>232</v>
      </c>
      <c r="F34" s="38" t="s">
        <v>253</v>
      </c>
      <c r="G34" s="38" t="s">
        <v>288</v>
      </c>
      <c r="H34" s="31" t="str">
        <f t="shared" si="0"/>
        <v>hµ thÕ hiÓn</v>
      </c>
      <c r="I34" s="38" t="s">
        <v>635</v>
      </c>
      <c r="J34" s="38" t="s">
        <v>292</v>
      </c>
      <c r="K34" s="38" t="s">
        <v>24</v>
      </c>
      <c r="L34" s="38" t="s">
        <v>25</v>
      </c>
      <c r="M34" s="59">
        <v>5201</v>
      </c>
      <c r="N34" s="39" t="str">
        <f t="shared" si="1"/>
        <v>THCS Thị trấn Yên Ninh</v>
      </c>
      <c r="O34" s="40" t="str">
        <f t="shared" si="2"/>
        <v>Yên Khánh</v>
      </c>
      <c r="P34" s="38">
        <v>9.75</v>
      </c>
      <c r="Q34" s="38">
        <v>7.75</v>
      </c>
      <c r="R34" s="38">
        <v>9.2</v>
      </c>
      <c r="S34" s="38">
        <v>8.5</v>
      </c>
      <c r="T34" s="12"/>
      <c r="U34" s="38">
        <v>0</v>
      </c>
      <c r="V34" s="38">
        <v>43.7</v>
      </c>
      <c r="W34" s="38"/>
      <c r="X34" s="38"/>
      <c r="Y34" s="38"/>
      <c r="Z34" s="38"/>
      <c r="AA34" s="38"/>
      <c r="AB34" s="38"/>
      <c r="AC34" s="38"/>
      <c r="AD34" s="38"/>
      <c r="AE34" s="12"/>
      <c r="AF34" s="10">
        <v>2205</v>
      </c>
      <c r="AG34" s="11" t="s">
        <v>66</v>
      </c>
      <c r="AH34" t="s">
        <v>181</v>
      </c>
    </row>
    <row r="35" spans="1:34" s="3" customFormat="1" ht="15.75" customHeight="1">
      <c r="A35" s="12">
        <v>30</v>
      </c>
      <c r="B35" s="12" t="s">
        <v>179</v>
      </c>
      <c r="C35" s="38">
        <v>35</v>
      </c>
      <c r="D35" s="38" t="s">
        <v>451</v>
      </c>
      <c r="E35" s="38" t="s">
        <v>222</v>
      </c>
      <c r="F35" s="38" t="s">
        <v>266</v>
      </c>
      <c r="G35" s="38" t="s">
        <v>379</v>
      </c>
      <c r="H35" s="31" t="str">
        <f t="shared" si="0"/>
        <v>vò h¶i hßa</v>
      </c>
      <c r="I35" s="38" t="s">
        <v>618</v>
      </c>
      <c r="J35" s="38" t="s">
        <v>296</v>
      </c>
      <c r="K35" s="38" t="s">
        <v>24</v>
      </c>
      <c r="L35" s="38" t="s">
        <v>25</v>
      </c>
      <c r="M35" s="59">
        <v>7201</v>
      </c>
      <c r="N35" s="39" t="str">
        <f t="shared" si="1"/>
        <v>THCS Yên Thịnh</v>
      </c>
      <c r="O35" s="40" t="str">
        <f t="shared" si="2"/>
        <v>Yên Mô</v>
      </c>
      <c r="P35" s="38">
        <v>10</v>
      </c>
      <c r="Q35" s="38">
        <v>8</v>
      </c>
      <c r="R35" s="38">
        <v>9.4</v>
      </c>
      <c r="S35" s="38">
        <v>9.25</v>
      </c>
      <c r="T35" s="12"/>
      <c r="U35" s="38">
        <v>0</v>
      </c>
      <c r="V35" s="38">
        <v>45.9</v>
      </c>
      <c r="W35" s="38"/>
      <c r="X35" s="38"/>
      <c r="Y35" s="38"/>
      <c r="Z35" s="38"/>
      <c r="AA35" s="38"/>
      <c r="AB35" s="38"/>
      <c r="AC35" s="38"/>
      <c r="AD35" s="38"/>
      <c r="AE35" s="12"/>
      <c r="AF35" s="10">
        <v>2207</v>
      </c>
      <c r="AG35" s="11" t="s">
        <v>67</v>
      </c>
      <c r="AH35" t="s">
        <v>181</v>
      </c>
    </row>
    <row r="36" spans="1:34" s="3" customFormat="1" ht="15.75" customHeight="1">
      <c r="A36" s="12">
        <v>31</v>
      </c>
      <c r="B36" s="12" t="s">
        <v>179</v>
      </c>
      <c r="C36" s="38">
        <v>35</v>
      </c>
      <c r="D36" s="38" t="s">
        <v>438</v>
      </c>
      <c r="E36" s="38" t="s">
        <v>219</v>
      </c>
      <c r="F36" s="38" t="s">
        <v>602</v>
      </c>
      <c r="G36" s="38" t="s">
        <v>336</v>
      </c>
      <c r="H36" s="31" t="str">
        <f t="shared" si="0"/>
        <v>lª trÇn kh¸nh huyÒn</v>
      </c>
      <c r="I36" s="38" t="s">
        <v>647</v>
      </c>
      <c r="J36" s="38" t="s">
        <v>383</v>
      </c>
      <c r="K36" s="38" t="s">
        <v>24</v>
      </c>
      <c r="L36" s="38" t="s">
        <v>300</v>
      </c>
      <c r="M36" s="59">
        <v>3201</v>
      </c>
      <c r="N36" s="39" t="str">
        <f t="shared" si="1"/>
        <v>THCS Đinh Tiên Hoàng</v>
      </c>
      <c r="O36" s="40" t="str">
        <f t="shared" si="2"/>
        <v>Hoa Lư</v>
      </c>
      <c r="P36" s="38">
        <v>9.5</v>
      </c>
      <c r="Q36" s="38">
        <v>8</v>
      </c>
      <c r="R36" s="38">
        <v>9.6</v>
      </c>
      <c r="S36" s="38">
        <v>7.75</v>
      </c>
      <c r="T36" s="12"/>
      <c r="U36" s="38">
        <v>0</v>
      </c>
      <c r="V36" s="38">
        <v>42.6</v>
      </c>
      <c r="W36" s="38"/>
      <c r="X36" s="38"/>
      <c r="Y36" s="38"/>
      <c r="Z36" s="38"/>
      <c r="AA36" s="38"/>
      <c r="AB36" s="38"/>
      <c r="AC36" s="38"/>
      <c r="AD36" s="38"/>
      <c r="AE36" s="12"/>
      <c r="AF36" s="10">
        <v>2208</v>
      </c>
      <c r="AG36" s="11" t="s">
        <v>68</v>
      </c>
      <c r="AH36" t="s">
        <v>181</v>
      </c>
    </row>
    <row r="37" spans="1:34" s="3" customFormat="1" ht="15.75" customHeight="1">
      <c r="A37" s="12">
        <v>32</v>
      </c>
      <c r="B37" s="12" t="s">
        <v>179</v>
      </c>
      <c r="C37" s="38">
        <v>36</v>
      </c>
      <c r="D37" s="38" t="s">
        <v>584</v>
      </c>
      <c r="E37" s="38" t="s">
        <v>228</v>
      </c>
      <c r="F37" s="38" t="s">
        <v>603</v>
      </c>
      <c r="G37" s="38" t="s">
        <v>237</v>
      </c>
      <c r="H37" s="31" t="str">
        <f t="shared" si="0"/>
        <v>®inh trÇn thu h­¬ng</v>
      </c>
      <c r="I37" s="38" t="s">
        <v>648</v>
      </c>
      <c r="J37" s="38" t="s">
        <v>383</v>
      </c>
      <c r="K37" s="38" t="s">
        <v>24</v>
      </c>
      <c r="L37" s="38" t="s">
        <v>300</v>
      </c>
      <c r="M37" s="59">
        <v>2201</v>
      </c>
      <c r="N37" s="39" t="str">
        <f t="shared" si="1"/>
        <v>THCS Thị trấn Me</v>
      </c>
      <c r="O37" s="40" t="str">
        <f t="shared" si="2"/>
        <v>Gia Viễn</v>
      </c>
      <c r="P37" s="38">
        <v>9.5</v>
      </c>
      <c r="Q37" s="38">
        <v>7.5</v>
      </c>
      <c r="R37" s="38">
        <v>8.6</v>
      </c>
      <c r="S37" s="38">
        <v>8.5</v>
      </c>
      <c r="T37" s="12"/>
      <c r="U37" s="38">
        <v>0</v>
      </c>
      <c r="V37" s="38">
        <v>42.6</v>
      </c>
      <c r="W37" s="38"/>
      <c r="X37" s="38"/>
      <c r="Y37" s="38"/>
      <c r="Z37" s="38"/>
      <c r="AA37" s="38"/>
      <c r="AB37" s="38"/>
      <c r="AC37" s="38"/>
      <c r="AD37" s="38"/>
      <c r="AE37" s="12"/>
      <c r="AF37" s="10">
        <v>1226</v>
      </c>
      <c r="AG37" s="11" t="s">
        <v>61</v>
      </c>
      <c r="AH37" t="s">
        <v>180</v>
      </c>
    </row>
    <row r="38" spans="1:34" s="3" customFormat="1" ht="15.75" customHeight="1">
      <c r="A38" s="12">
        <v>33</v>
      </c>
      <c r="B38" s="12" t="s">
        <v>179</v>
      </c>
      <c r="C38" s="38">
        <v>36</v>
      </c>
      <c r="D38" s="38" t="s">
        <v>445</v>
      </c>
      <c r="E38" s="38" t="s">
        <v>216</v>
      </c>
      <c r="F38" s="38" t="s">
        <v>262</v>
      </c>
      <c r="G38" s="38" t="s">
        <v>474</v>
      </c>
      <c r="H38" s="31" t="str">
        <f aca="true" t="shared" si="3" ref="H38:H69">E38&amp;" "&amp;F38&amp;" "&amp;G38</f>
        <v>nguyÔn thu h­êng</v>
      </c>
      <c r="I38" s="38" t="s">
        <v>627</v>
      </c>
      <c r="J38" s="38" t="s">
        <v>383</v>
      </c>
      <c r="K38" s="38" t="s">
        <v>24</v>
      </c>
      <c r="L38" s="38" t="s">
        <v>300</v>
      </c>
      <c r="M38" s="59">
        <v>4204</v>
      </c>
      <c r="N38" s="39" t="str">
        <f t="shared" si="1"/>
        <v>THCS Lê Hồng Phong</v>
      </c>
      <c r="O38" s="40" t="str">
        <f t="shared" si="2"/>
        <v>TP Ninh Bình</v>
      </c>
      <c r="P38" s="38">
        <v>9.75</v>
      </c>
      <c r="Q38" s="38">
        <v>8.5</v>
      </c>
      <c r="R38" s="38">
        <v>9.6</v>
      </c>
      <c r="S38" s="38">
        <v>8.5</v>
      </c>
      <c r="T38" s="12"/>
      <c r="U38" s="38">
        <v>0</v>
      </c>
      <c r="V38" s="38">
        <v>44.85</v>
      </c>
      <c r="W38" s="38"/>
      <c r="X38" s="38"/>
      <c r="Y38" s="38"/>
      <c r="Z38" s="38"/>
      <c r="AA38" s="38"/>
      <c r="AB38" s="38"/>
      <c r="AC38" s="38"/>
      <c r="AD38" s="38"/>
      <c r="AE38" s="12"/>
      <c r="AF38" s="10">
        <v>2203</v>
      </c>
      <c r="AG38" s="11" t="s">
        <v>64</v>
      </c>
      <c r="AH38" t="s">
        <v>181</v>
      </c>
    </row>
    <row r="39" spans="1:37" s="3" customFormat="1" ht="15.75" customHeight="1">
      <c r="A39" s="12">
        <v>34</v>
      </c>
      <c r="B39" s="12" t="s">
        <v>179</v>
      </c>
      <c r="C39" s="38">
        <v>36</v>
      </c>
      <c r="D39" s="38" t="s">
        <v>430</v>
      </c>
      <c r="E39" s="38" t="s">
        <v>371</v>
      </c>
      <c r="F39" s="38" t="s">
        <v>256</v>
      </c>
      <c r="G39" s="38" t="s">
        <v>287</v>
      </c>
      <c r="H39" s="31" t="str">
        <f t="shared" si="3"/>
        <v>®Æng quèc kh¸nh</v>
      </c>
      <c r="I39" s="38" t="s">
        <v>645</v>
      </c>
      <c r="J39" s="38" t="s">
        <v>383</v>
      </c>
      <c r="K39" s="38" t="s">
        <v>24</v>
      </c>
      <c r="L39" s="38" t="s">
        <v>25</v>
      </c>
      <c r="M39" s="59">
        <v>4203</v>
      </c>
      <c r="N39" s="39" t="str">
        <f t="shared" si="1"/>
        <v>THCS Lý Tự Trọng</v>
      </c>
      <c r="O39" s="40" t="str">
        <f t="shared" si="2"/>
        <v>TP Ninh Bình</v>
      </c>
      <c r="P39" s="38">
        <v>9.5</v>
      </c>
      <c r="Q39" s="38">
        <v>7.5</v>
      </c>
      <c r="R39" s="38">
        <v>9</v>
      </c>
      <c r="S39" s="38">
        <v>8.5</v>
      </c>
      <c r="T39" s="12"/>
      <c r="U39" s="38">
        <v>0</v>
      </c>
      <c r="V39" s="38">
        <v>43</v>
      </c>
      <c r="W39" s="38"/>
      <c r="X39" s="38"/>
      <c r="Y39" s="38"/>
      <c r="Z39" s="38"/>
      <c r="AA39" s="38"/>
      <c r="AB39" s="38"/>
      <c r="AC39" s="38"/>
      <c r="AD39" s="38"/>
      <c r="AE39" s="12"/>
      <c r="AF39" s="10">
        <v>2209</v>
      </c>
      <c r="AG39" s="11" t="s">
        <v>69</v>
      </c>
      <c r="AH39" t="s">
        <v>181</v>
      </c>
      <c r="AI39" s="10">
        <v>1201</v>
      </c>
      <c r="AJ39" s="11" t="s">
        <v>157</v>
      </c>
      <c r="AK39" t="s">
        <v>180</v>
      </c>
    </row>
    <row r="40" spans="1:37" s="3" customFormat="1" ht="15.75" customHeight="1">
      <c r="A40" s="12">
        <v>35</v>
      </c>
      <c r="B40" s="12" t="s">
        <v>179</v>
      </c>
      <c r="C40" s="38">
        <v>36</v>
      </c>
      <c r="D40" s="38" t="s">
        <v>452</v>
      </c>
      <c r="E40" s="38" t="s">
        <v>514</v>
      </c>
      <c r="F40" s="38" t="s">
        <v>287</v>
      </c>
      <c r="G40" s="38" t="s">
        <v>271</v>
      </c>
      <c r="H40" s="31" t="str">
        <f t="shared" si="3"/>
        <v>®µm kh¸nh linh</v>
      </c>
      <c r="I40" s="38" t="s">
        <v>643</v>
      </c>
      <c r="J40" s="38" t="s">
        <v>298</v>
      </c>
      <c r="K40" s="38" t="s">
        <v>24</v>
      </c>
      <c r="L40" s="38" t="s">
        <v>300</v>
      </c>
      <c r="M40" s="59">
        <v>4205</v>
      </c>
      <c r="N40" s="39" t="str">
        <f t="shared" si="1"/>
        <v>THCS Đinh Tiên Hoàng</v>
      </c>
      <c r="O40" s="40" t="str">
        <f t="shared" si="2"/>
        <v>TP Ninh Bình</v>
      </c>
      <c r="P40" s="38">
        <v>10</v>
      </c>
      <c r="Q40" s="38">
        <v>8</v>
      </c>
      <c r="R40" s="38">
        <v>9.6</v>
      </c>
      <c r="S40" s="38">
        <v>7.75</v>
      </c>
      <c r="T40" s="12"/>
      <c r="U40" s="38">
        <v>0</v>
      </c>
      <c r="V40" s="38">
        <v>43.1</v>
      </c>
      <c r="W40" s="38"/>
      <c r="X40" s="38"/>
      <c r="Y40" s="38"/>
      <c r="Z40" s="38"/>
      <c r="AA40" s="38"/>
      <c r="AB40" s="38"/>
      <c r="AC40" s="38"/>
      <c r="AD40" s="38"/>
      <c r="AE40" s="12"/>
      <c r="AF40" s="10">
        <v>2210</v>
      </c>
      <c r="AG40" s="11" t="s">
        <v>70</v>
      </c>
      <c r="AH40" t="s">
        <v>181</v>
      </c>
      <c r="AI40" s="10">
        <v>1202</v>
      </c>
      <c r="AJ40" s="11" t="s">
        <v>38</v>
      </c>
      <c r="AK40" t="s">
        <v>180</v>
      </c>
    </row>
    <row r="41" spans="1:37" s="3" customFormat="1" ht="15.75" customHeight="1" hidden="1">
      <c r="A41" s="12">
        <v>36</v>
      </c>
      <c r="B41" s="12" t="s">
        <v>179</v>
      </c>
      <c r="C41" s="38">
        <v>36</v>
      </c>
      <c r="D41" s="38" t="s">
        <v>459</v>
      </c>
      <c r="E41" s="38" t="s">
        <v>229</v>
      </c>
      <c r="F41" s="38" t="s">
        <v>245</v>
      </c>
      <c r="G41" s="38" t="s">
        <v>271</v>
      </c>
      <c r="H41" s="31" t="str">
        <f t="shared" si="3"/>
        <v>mai thïy linh</v>
      </c>
      <c r="I41" s="38" t="s">
        <v>656</v>
      </c>
      <c r="J41" s="38" t="s">
        <v>383</v>
      </c>
      <c r="K41" s="38" t="s">
        <v>24</v>
      </c>
      <c r="L41" s="38" t="s">
        <v>300</v>
      </c>
      <c r="M41" s="59">
        <v>4203</v>
      </c>
      <c r="N41" s="39" t="str">
        <f t="shared" si="1"/>
        <v>THCS Lý Tự Trọng</v>
      </c>
      <c r="O41" s="40" t="str">
        <f t="shared" si="2"/>
        <v>TP Ninh Bình</v>
      </c>
      <c r="P41" s="38">
        <v>8</v>
      </c>
      <c r="Q41" s="38">
        <v>7</v>
      </c>
      <c r="R41" s="38">
        <v>8.8</v>
      </c>
      <c r="S41" s="38">
        <v>8.75</v>
      </c>
      <c r="T41" s="12"/>
      <c r="U41" s="38">
        <v>0</v>
      </c>
      <c r="V41" s="38">
        <v>41.3</v>
      </c>
      <c r="W41" s="38"/>
      <c r="X41" s="38"/>
      <c r="Y41" s="38"/>
      <c r="Z41" s="38"/>
      <c r="AA41" s="38"/>
      <c r="AB41" s="38"/>
      <c r="AC41" s="38"/>
      <c r="AD41" s="38"/>
      <c r="AE41" s="12"/>
      <c r="AF41" s="10">
        <v>2211</v>
      </c>
      <c r="AG41" s="11" t="s">
        <v>71</v>
      </c>
      <c r="AH41" t="s">
        <v>181</v>
      </c>
      <c r="AI41" s="10">
        <v>1203</v>
      </c>
      <c r="AJ41" s="11" t="s">
        <v>39</v>
      </c>
      <c r="AK41" t="s">
        <v>180</v>
      </c>
    </row>
    <row r="42" spans="1:37" s="3" customFormat="1" ht="15.75" customHeight="1" hidden="1">
      <c r="A42" s="12">
        <v>37</v>
      </c>
      <c r="B42" s="12" t="s">
        <v>179</v>
      </c>
      <c r="C42" s="38">
        <v>36</v>
      </c>
      <c r="D42" s="38" t="s">
        <v>437</v>
      </c>
      <c r="E42" s="38" t="s">
        <v>216</v>
      </c>
      <c r="F42" s="38" t="s">
        <v>245</v>
      </c>
      <c r="G42" s="38" t="s">
        <v>271</v>
      </c>
      <c r="H42" s="31" t="str">
        <f t="shared" si="3"/>
        <v>nguyÔn thïy linh</v>
      </c>
      <c r="I42" s="38" t="s">
        <v>654</v>
      </c>
      <c r="J42" s="38" t="s">
        <v>297</v>
      </c>
      <c r="K42" s="38" t="s">
        <v>24</v>
      </c>
      <c r="L42" s="38" t="s">
        <v>300</v>
      </c>
      <c r="M42" s="59">
        <v>1206</v>
      </c>
      <c r="N42" s="39" t="str">
        <f t="shared" si="1"/>
        <v>THCS Phú Lộc</v>
      </c>
      <c r="O42" s="40" t="str">
        <f t="shared" si="2"/>
        <v>Nho Quan</v>
      </c>
      <c r="P42" s="38">
        <v>9.75</v>
      </c>
      <c r="Q42" s="38">
        <v>7.75</v>
      </c>
      <c r="R42" s="38">
        <v>9.2</v>
      </c>
      <c r="S42" s="38">
        <v>7.75</v>
      </c>
      <c r="T42" s="12"/>
      <c r="U42" s="38">
        <v>0</v>
      </c>
      <c r="V42" s="38">
        <v>42.2</v>
      </c>
      <c r="W42" s="38"/>
      <c r="X42" s="38"/>
      <c r="Y42" s="38"/>
      <c r="Z42" s="38"/>
      <c r="AA42" s="38"/>
      <c r="AB42" s="38"/>
      <c r="AC42" s="38"/>
      <c r="AD42" s="38"/>
      <c r="AE42" s="12"/>
      <c r="AF42" s="10">
        <v>2212</v>
      </c>
      <c r="AG42" s="11" t="s">
        <v>26</v>
      </c>
      <c r="AH42" t="s">
        <v>181</v>
      </c>
      <c r="AI42" s="10">
        <v>1204</v>
      </c>
      <c r="AJ42" s="11" t="s">
        <v>40</v>
      </c>
      <c r="AK42" t="s">
        <v>180</v>
      </c>
    </row>
    <row r="43" spans="1:37" s="3" customFormat="1" ht="15.75" customHeight="1" hidden="1">
      <c r="A43" s="12">
        <v>38</v>
      </c>
      <c r="B43" s="12" t="s">
        <v>179</v>
      </c>
      <c r="C43" s="38">
        <v>36</v>
      </c>
      <c r="D43" s="38" t="s">
        <v>582</v>
      </c>
      <c r="E43" s="38" t="s">
        <v>216</v>
      </c>
      <c r="F43" s="38" t="s">
        <v>601</v>
      </c>
      <c r="G43" s="38" t="s">
        <v>271</v>
      </c>
      <c r="H43" s="31" t="str">
        <f t="shared" si="3"/>
        <v>nguyÔn tróc linh</v>
      </c>
      <c r="I43" s="38" t="s">
        <v>644</v>
      </c>
      <c r="J43" s="38" t="s">
        <v>383</v>
      </c>
      <c r="K43" s="38" t="s">
        <v>24</v>
      </c>
      <c r="L43" s="38" t="s">
        <v>300</v>
      </c>
      <c r="M43" s="59">
        <v>4201</v>
      </c>
      <c r="N43" s="39" t="str">
        <f t="shared" si="1"/>
        <v>THCS Trương Hán Siêu</v>
      </c>
      <c r="O43" s="40" t="str">
        <f t="shared" si="2"/>
        <v>TP Ninh Bình</v>
      </c>
      <c r="P43" s="38">
        <v>10</v>
      </c>
      <c r="Q43" s="38">
        <v>8</v>
      </c>
      <c r="R43" s="38">
        <v>9.6</v>
      </c>
      <c r="S43" s="38">
        <v>7.75</v>
      </c>
      <c r="T43" s="12"/>
      <c r="U43" s="38">
        <v>0</v>
      </c>
      <c r="V43" s="38">
        <v>43.1</v>
      </c>
      <c r="W43" s="38"/>
      <c r="X43" s="38"/>
      <c r="Y43" s="38"/>
      <c r="Z43" s="38"/>
      <c r="AA43" s="38"/>
      <c r="AB43" s="38"/>
      <c r="AC43" s="38"/>
      <c r="AD43" s="38"/>
      <c r="AE43" s="12"/>
      <c r="AF43" s="10">
        <v>2213</v>
      </c>
      <c r="AG43" s="11" t="s">
        <v>72</v>
      </c>
      <c r="AH43" t="s">
        <v>181</v>
      </c>
      <c r="AI43" s="10">
        <v>1205</v>
      </c>
      <c r="AJ43" s="11" t="s">
        <v>41</v>
      </c>
      <c r="AK43" t="s">
        <v>180</v>
      </c>
    </row>
    <row r="44" spans="1:37" s="3" customFormat="1" ht="15.75" customHeight="1" hidden="1">
      <c r="A44" s="12">
        <v>39</v>
      </c>
      <c r="B44" s="12" t="s">
        <v>179</v>
      </c>
      <c r="C44" s="38">
        <v>36</v>
      </c>
      <c r="D44" s="38" t="s">
        <v>436</v>
      </c>
      <c r="E44" s="38" t="s">
        <v>228</v>
      </c>
      <c r="F44" s="38" t="s">
        <v>604</v>
      </c>
      <c r="G44" s="38" t="s">
        <v>282</v>
      </c>
      <c r="H44" s="31" t="str">
        <f t="shared" si="3"/>
        <v>®inh ph¹m duy long</v>
      </c>
      <c r="I44" s="38" t="s">
        <v>615</v>
      </c>
      <c r="J44" s="38" t="s">
        <v>383</v>
      </c>
      <c r="K44" s="38" t="s">
        <v>24</v>
      </c>
      <c r="L44" s="38" t="s">
        <v>25</v>
      </c>
      <c r="M44" s="59">
        <v>4204</v>
      </c>
      <c r="N44" s="39" t="str">
        <f t="shared" si="1"/>
        <v>THCS Lê Hồng Phong</v>
      </c>
      <c r="O44" s="40" t="str">
        <f t="shared" si="2"/>
        <v>TP Ninh Bình</v>
      </c>
      <c r="P44" s="38">
        <v>9.25</v>
      </c>
      <c r="Q44" s="38">
        <v>7.75</v>
      </c>
      <c r="R44" s="38">
        <v>9</v>
      </c>
      <c r="S44" s="38">
        <v>8</v>
      </c>
      <c r="T44" s="12"/>
      <c r="U44" s="38">
        <v>0</v>
      </c>
      <c r="V44" s="38">
        <v>42</v>
      </c>
      <c r="W44" s="38"/>
      <c r="X44" s="38"/>
      <c r="Y44" s="38"/>
      <c r="Z44" s="38"/>
      <c r="AA44" s="38"/>
      <c r="AB44" s="38"/>
      <c r="AC44" s="38"/>
      <c r="AD44" s="38"/>
      <c r="AE44" s="12"/>
      <c r="AF44" s="10">
        <v>2214</v>
      </c>
      <c r="AG44" s="11" t="s">
        <v>27</v>
      </c>
      <c r="AH44" t="s">
        <v>181</v>
      </c>
      <c r="AI44" s="10">
        <v>1206</v>
      </c>
      <c r="AJ44" s="11" t="s">
        <v>42</v>
      </c>
      <c r="AK44" t="s">
        <v>180</v>
      </c>
    </row>
    <row r="45" spans="1:37" s="3" customFormat="1" ht="15.75" customHeight="1" hidden="1">
      <c r="A45" s="12">
        <v>40</v>
      </c>
      <c r="B45" s="12" t="s">
        <v>179</v>
      </c>
      <c r="C45" s="38">
        <v>36</v>
      </c>
      <c r="D45" s="38" t="s">
        <v>585</v>
      </c>
      <c r="E45" s="38" t="s">
        <v>228</v>
      </c>
      <c r="F45" s="38" t="s">
        <v>330</v>
      </c>
      <c r="G45" s="38" t="s">
        <v>229</v>
      </c>
      <c r="H45" s="31" t="str">
        <f t="shared" si="3"/>
        <v>®inh thÞ xu©n mai</v>
      </c>
      <c r="I45" s="38" t="s">
        <v>650</v>
      </c>
      <c r="J45" s="38" t="s">
        <v>293</v>
      </c>
      <c r="K45" s="38" t="s">
        <v>24</v>
      </c>
      <c r="L45" s="38" t="s">
        <v>300</v>
      </c>
      <c r="M45" s="59">
        <v>3201</v>
      </c>
      <c r="N45" s="39" t="str">
        <f t="shared" si="1"/>
        <v>THCS Đinh Tiên Hoàng</v>
      </c>
      <c r="O45" s="40" t="str">
        <f t="shared" si="2"/>
        <v>Hoa Lư</v>
      </c>
      <c r="P45" s="38">
        <v>10</v>
      </c>
      <c r="Q45" s="38">
        <v>7.5</v>
      </c>
      <c r="R45" s="38">
        <v>9.4</v>
      </c>
      <c r="S45" s="38">
        <v>7.75</v>
      </c>
      <c r="T45" s="12"/>
      <c r="U45" s="38">
        <v>0</v>
      </c>
      <c r="V45" s="38">
        <v>42.4</v>
      </c>
      <c r="W45" s="38"/>
      <c r="X45" s="38"/>
      <c r="Y45" s="38"/>
      <c r="Z45" s="38"/>
      <c r="AA45" s="38"/>
      <c r="AB45" s="38"/>
      <c r="AC45" s="38"/>
      <c r="AD45" s="38"/>
      <c r="AE45" s="12"/>
      <c r="AF45" s="10">
        <v>2216</v>
      </c>
      <c r="AG45" s="11" t="s">
        <v>29</v>
      </c>
      <c r="AH45" t="s">
        <v>181</v>
      </c>
      <c r="AI45" s="55">
        <v>1208</v>
      </c>
      <c r="AJ45" s="11" t="s">
        <v>44</v>
      </c>
      <c r="AK45" t="s">
        <v>180</v>
      </c>
    </row>
    <row r="46" spans="1:37" s="3" customFormat="1" ht="15.75" customHeight="1" hidden="1">
      <c r="A46" s="12">
        <v>41</v>
      </c>
      <c r="B46" s="12" t="s">
        <v>179</v>
      </c>
      <c r="C46" s="38">
        <v>36</v>
      </c>
      <c r="D46" s="38" t="s">
        <v>562</v>
      </c>
      <c r="E46" s="38" t="s">
        <v>216</v>
      </c>
      <c r="F46" s="38" t="s">
        <v>377</v>
      </c>
      <c r="G46" s="38" t="s">
        <v>229</v>
      </c>
      <c r="H46" s="31" t="str">
        <f t="shared" si="3"/>
        <v>nguyÔn thóy mai</v>
      </c>
      <c r="I46" s="38" t="s">
        <v>608</v>
      </c>
      <c r="J46" s="38" t="s">
        <v>383</v>
      </c>
      <c r="K46" s="38" t="s">
        <v>24</v>
      </c>
      <c r="L46" s="38" t="s">
        <v>300</v>
      </c>
      <c r="M46" s="59">
        <v>3204</v>
      </c>
      <c r="N46" s="39" t="str">
        <f t="shared" si="1"/>
        <v>THCS Ninh Khang</v>
      </c>
      <c r="O46" s="40" t="str">
        <f t="shared" si="2"/>
        <v>Hoa Lư</v>
      </c>
      <c r="P46" s="38">
        <v>10</v>
      </c>
      <c r="Q46" s="38">
        <v>8.75</v>
      </c>
      <c r="R46" s="38">
        <v>9.8</v>
      </c>
      <c r="S46" s="38">
        <v>9.5</v>
      </c>
      <c r="T46" s="12"/>
      <c r="U46" s="38">
        <v>0</v>
      </c>
      <c r="V46" s="38">
        <v>47.55</v>
      </c>
      <c r="W46" s="38"/>
      <c r="X46" s="38"/>
      <c r="Y46" s="38"/>
      <c r="Z46" s="38"/>
      <c r="AA46" s="38"/>
      <c r="AB46" s="38"/>
      <c r="AC46" s="38"/>
      <c r="AD46" s="38"/>
      <c r="AE46" s="12"/>
      <c r="AF46" s="10">
        <v>2217</v>
      </c>
      <c r="AG46" s="11" t="s">
        <v>73</v>
      </c>
      <c r="AH46" t="s">
        <v>181</v>
      </c>
      <c r="AI46" s="59">
        <v>1209</v>
      </c>
      <c r="AJ46" s="11" t="s">
        <v>45</v>
      </c>
      <c r="AK46" t="s">
        <v>180</v>
      </c>
    </row>
    <row r="47" spans="1:37" s="3" customFormat="1" ht="15.75" customHeight="1" hidden="1">
      <c r="A47" s="12">
        <v>42</v>
      </c>
      <c r="B47" s="12" t="s">
        <v>179</v>
      </c>
      <c r="C47" s="38">
        <v>36</v>
      </c>
      <c r="D47" s="38" t="s">
        <v>461</v>
      </c>
      <c r="E47" s="38" t="s">
        <v>371</v>
      </c>
      <c r="F47" s="38" t="s">
        <v>249</v>
      </c>
      <c r="G47" s="38" t="s">
        <v>252</v>
      </c>
      <c r="H47" s="31" t="str">
        <f t="shared" si="3"/>
        <v>®Æng ®øc m¹nh</v>
      </c>
      <c r="I47" s="38" t="s">
        <v>615</v>
      </c>
      <c r="J47" s="38" t="s">
        <v>383</v>
      </c>
      <c r="K47" s="38" t="s">
        <v>24</v>
      </c>
      <c r="L47" s="38" t="s">
        <v>25</v>
      </c>
      <c r="M47" s="59">
        <v>4204</v>
      </c>
      <c r="N47" s="39" t="str">
        <f t="shared" si="1"/>
        <v>THCS Lê Hồng Phong</v>
      </c>
      <c r="O47" s="40" t="str">
        <f t="shared" si="2"/>
        <v>TP Ninh Bình</v>
      </c>
      <c r="P47" s="38">
        <v>10</v>
      </c>
      <c r="Q47" s="38">
        <v>7.75</v>
      </c>
      <c r="R47" s="38">
        <v>9.4</v>
      </c>
      <c r="S47" s="38">
        <v>9.5</v>
      </c>
      <c r="T47" s="12"/>
      <c r="U47" s="38">
        <v>0</v>
      </c>
      <c r="V47" s="38">
        <v>46.15</v>
      </c>
      <c r="W47" s="38"/>
      <c r="X47" s="38"/>
      <c r="Y47" s="38"/>
      <c r="Z47" s="38"/>
      <c r="AA47" s="38"/>
      <c r="AB47" s="38"/>
      <c r="AC47" s="38"/>
      <c r="AD47" s="38"/>
      <c r="AE47" s="12"/>
      <c r="AF47" s="10">
        <v>2215</v>
      </c>
      <c r="AG47" s="11" t="s">
        <v>28</v>
      </c>
      <c r="AH47" t="s">
        <v>181</v>
      </c>
      <c r="AI47" s="10">
        <v>1207</v>
      </c>
      <c r="AJ47" s="11" t="s">
        <v>43</v>
      </c>
      <c r="AK47" t="s">
        <v>180</v>
      </c>
    </row>
    <row r="48" spans="1:37" s="3" customFormat="1" ht="15.75" customHeight="1" hidden="1">
      <c r="A48" s="12">
        <v>43</v>
      </c>
      <c r="B48" s="12" t="s">
        <v>179</v>
      </c>
      <c r="C48" s="38">
        <v>36</v>
      </c>
      <c r="D48" s="38" t="s">
        <v>568</v>
      </c>
      <c r="E48" s="38" t="s">
        <v>218</v>
      </c>
      <c r="F48" s="38" t="s">
        <v>232</v>
      </c>
      <c r="G48" s="38" t="s">
        <v>240</v>
      </c>
      <c r="H48" s="31" t="str">
        <f t="shared" si="3"/>
        <v>hoµng hµ minh</v>
      </c>
      <c r="I48" s="38" t="s">
        <v>620</v>
      </c>
      <c r="J48" s="38" t="s">
        <v>383</v>
      </c>
      <c r="K48" s="38" t="s">
        <v>24</v>
      </c>
      <c r="L48" s="38" t="s">
        <v>25</v>
      </c>
      <c r="M48" s="59">
        <v>9999</v>
      </c>
      <c r="N48" s="39" t="str">
        <f t="shared" si="1"/>
        <v>THCS Ngoại tỉnh</v>
      </c>
      <c r="O48" s="40" t="str">
        <f t="shared" si="2"/>
        <v>Tỉnh ngoài</v>
      </c>
      <c r="P48" s="38">
        <v>10</v>
      </c>
      <c r="Q48" s="38">
        <v>8.25</v>
      </c>
      <c r="R48" s="38">
        <v>9.6</v>
      </c>
      <c r="S48" s="38">
        <v>9</v>
      </c>
      <c r="T48" s="12"/>
      <c r="U48" s="38">
        <v>0</v>
      </c>
      <c r="V48" s="38">
        <v>45.85</v>
      </c>
      <c r="W48" s="38"/>
      <c r="X48" s="38"/>
      <c r="Y48" s="38"/>
      <c r="Z48" s="38"/>
      <c r="AA48" s="38"/>
      <c r="AB48" s="38"/>
      <c r="AC48" s="38"/>
      <c r="AD48" s="38"/>
      <c r="AE48" s="12"/>
      <c r="AF48" s="10">
        <v>2218</v>
      </c>
      <c r="AG48" s="11" t="s">
        <v>161</v>
      </c>
      <c r="AH48" t="s">
        <v>181</v>
      </c>
      <c r="AI48" s="10">
        <v>1210</v>
      </c>
      <c r="AJ48" s="11" t="s">
        <v>158</v>
      </c>
      <c r="AK48" t="s">
        <v>180</v>
      </c>
    </row>
    <row r="49" spans="1:37" s="3" customFormat="1" ht="15.75" customHeight="1" hidden="1">
      <c r="A49" s="12">
        <v>44</v>
      </c>
      <c r="B49" s="12" t="s">
        <v>179</v>
      </c>
      <c r="C49" s="38">
        <v>36</v>
      </c>
      <c r="D49" s="38" t="s">
        <v>439</v>
      </c>
      <c r="E49" s="38" t="s">
        <v>216</v>
      </c>
      <c r="F49" s="38" t="s">
        <v>264</v>
      </c>
      <c r="G49" s="38" t="s">
        <v>240</v>
      </c>
      <c r="H49" s="31" t="str">
        <f t="shared" si="3"/>
        <v>nguyÔn tuÊn minh</v>
      </c>
      <c r="I49" s="38" t="s">
        <v>612</v>
      </c>
      <c r="J49" s="38" t="s">
        <v>292</v>
      </c>
      <c r="K49" s="38" t="s">
        <v>24</v>
      </c>
      <c r="L49" s="38" t="s">
        <v>25</v>
      </c>
      <c r="M49" s="59">
        <v>4203</v>
      </c>
      <c r="N49" s="39" t="str">
        <f t="shared" si="1"/>
        <v>THCS Lý Tự Trọng</v>
      </c>
      <c r="O49" s="40" t="str">
        <f t="shared" si="2"/>
        <v>TP Ninh Bình</v>
      </c>
      <c r="P49" s="38">
        <v>10</v>
      </c>
      <c r="Q49" s="38">
        <v>8</v>
      </c>
      <c r="R49" s="38">
        <v>9.4</v>
      </c>
      <c r="S49" s="38">
        <v>9.5</v>
      </c>
      <c r="T49" s="12"/>
      <c r="U49" s="38">
        <v>0</v>
      </c>
      <c r="V49" s="38">
        <v>46.4</v>
      </c>
      <c r="W49" s="38"/>
      <c r="X49" s="38"/>
      <c r="Y49" s="38"/>
      <c r="Z49" s="38"/>
      <c r="AA49" s="38"/>
      <c r="AB49" s="38"/>
      <c r="AC49" s="38"/>
      <c r="AD49" s="38"/>
      <c r="AE49" s="12"/>
      <c r="AF49" s="10">
        <v>2219</v>
      </c>
      <c r="AG49" s="11" t="s">
        <v>30</v>
      </c>
      <c r="AH49" t="s">
        <v>181</v>
      </c>
      <c r="AI49" s="10">
        <v>1211</v>
      </c>
      <c r="AJ49" s="11" t="s">
        <v>46</v>
      </c>
      <c r="AK49" t="s">
        <v>180</v>
      </c>
    </row>
    <row r="50" spans="1:37" s="3" customFormat="1" ht="15.75" customHeight="1" hidden="1">
      <c r="A50" s="12">
        <v>45</v>
      </c>
      <c r="B50" s="12" t="s">
        <v>179</v>
      </c>
      <c r="C50" s="38">
        <v>36</v>
      </c>
      <c r="D50" s="38" t="s">
        <v>460</v>
      </c>
      <c r="E50" s="38" t="s">
        <v>221</v>
      </c>
      <c r="F50" s="38" t="s">
        <v>264</v>
      </c>
      <c r="G50" s="38" t="s">
        <v>240</v>
      </c>
      <c r="H50" s="31" t="str">
        <f t="shared" si="3"/>
        <v>ph¹m tuÊn minh</v>
      </c>
      <c r="I50" s="38" t="s">
        <v>666</v>
      </c>
      <c r="J50" s="38" t="s">
        <v>383</v>
      </c>
      <c r="K50" s="38" t="s">
        <v>24</v>
      </c>
      <c r="L50" s="38" t="s">
        <v>25</v>
      </c>
      <c r="M50" s="59">
        <v>3201</v>
      </c>
      <c r="N50" s="39" t="str">
        <f t="shared" si="1"/>
        <v>THCS Đinh Tiên Hoàng</v>
      </c>
      <c r="O50" s="40" t="str">
        <f t="shared" si="2"/>
        <v>Hoa Lư</v>
      </c>
      <c r="P50" s="38">
        <v>9.25</v>
      </c>
      <c r="Q50" s="38">
        <v>7</v>
      </c>
      <c r="R50" s="38">
        <v>7.6</v>
      </c>
      <c r="S50" s="38">
        <v>7.75</v>
      </c>
      <c r="T50" s="12"/>
      <c r="U50" s="38">
        <v>0</v>
      </c>
      <c r="V50" s="38">
        <v>39.35</v>
      </c>
      <c r="W50" s="38"/>
      <c r="X50" s="38"/>
      <c r="Y50" s="38"/>
      <c r="Z50" s="38"/>
      <c r="AA50" s="38"/>
      <c r="AB50" s="38"/>
      <c r="AC50" s="38"/>
      <c r="AD50" s="38"/>
      <c r="AE50" s="12"/>
      <c r="AF50" s="10">
        <v>2220</v>
      </c>
      <c r="AG50" s="11" t="s">
        <v>74</v>
      </c>
      <c r="AH50" t="s">
        <v>181</v>
      </c>
      <c r="AI50" s="10">
        <v>1212</v>
      </c>
      <c r="AJ50" s="11" t="s">
        <v>47</v>
      </c>
      <c r="AK50" t="s">
        <v>180</v>
      </c>
    </row>
    <row r="51" spans="1:37" s="3" customFormat="1" ht="15.75" customHeight="1" hidden="1">
      <c r="A51" s="12">
        <v>46</v>
      </c>
      <c r="B51" s="12" t="s">
        <v>179</v>
      </c>
      <c r="C51" s="38">
        <v>36</v>
      </c>
      <c r="D51" s="38" t="s">
        <v>572</v>
      </c>
      <c r="E51" s="38" t="s">
        <v>225</v>
      </c>
      <c r="F51" s="38" t="s">
        <v>227</v>
      </c>
      <c r="G51" s="38" t="s">
        <v>286</v>
      </c>
      <c r="H51" s="31" t="str">
        <f t="shared" si="3"/>
        <v>trÇn an ng©n</v>
      </c>
      <c r="I51" s="38" t="s">
        <v>623</v>
      </c>
      <c r="J51" s="38" t="s">
        <v>383</v>
      </c>
      <c r="K51" s="38" t="s">
        <v>24</v>
      </c>
      <c r="L51" s="38" t="s">
        <v>300</v>
      </c>
      <c r="M51" s="59">
        <v>4203</v>
      </c>
      <c r="N51" s="39" t="str">
        <f t="shared" si="1"/>
        <v>THCS Lý Tự Trọng</v>
      </c>
      <c r="O51" s="40" t="str">
        <f t="shared" si="2"/>
        <v>TP Ninh Bình</v>
      </c>
      <c r="P51" s="38">
        <v>10</v>
      </c>
      <c r="Q51" s="38">
        <v>7.25</v>
      </c>
      <c r="R51" s="38">
        <v>9.4</v>
      </c>
      <c r="S51" s="38">
        <v>9.25</v>
      </c>
      <c r="T51" s="12"/>
      <c r="U51" s="38">
        <v>0</v>
      </c>
      <c r="V51" s="38">
        <v>45.15</v>
      </c>
      <c r="W51" s="38"/>
      <c r="X51" s="38"/>
      <c r="Y51" s="38"/>
      <c r="Z51" s="38"/>
      <c r="AA51" s="38"/>
      <c r="AB51" s="38"/>
      <c r="AC51" s="38"/>
      <c r="AD51" s="38"/>
      <c r="AE51" s="12"/>
      <c r="AF51" s="10">
        <v>3201</v>
      </c>
      <c r="AG51" s="11" t="s">
        <v>76</v>
      </c>
      <c r="AH51" t="s">
        <v>182</v>
      </c>
      <c r="AI51" s="10">
        <v>1214</v>
      </c>
      <c r="AJ51" s="11" t="s">
        <v>49</v>
      </c>
      <c r="AK51" t="s">
        <v>180</v>
      </c>
    </row>
    <row r="52" spans="1:37" s="3" customFormat="1" ht="15.75" customHeight="1" hidden="1">
      <c r="A52" s="12">
        <v>47</v>
      </c>
      <c r="B52" s="12" t="s">
        <v>179</v>
      </c>
      <c r="C52" s="38">
        <v>36</v>
      </c>
      <c r="D52" s="38" t="s">
        <v>577</v>
      </c>
      <c r="E52" s="38" t="s">
        <v>222</v>
      </c>
      <c r="F52" s="38" t="s">
        <v>254</v>
      </c>
      <c r="G52" s="38" t="s">
        <v>241</v>
      </c>
      <c r="H52" s="31" t="str">
        <f t="shared" si="3"/>
        <v>vò xu©n ngäc</v>
      </c>
      <c r="I52" s="38" t="s">
        <v>634</v>
      </c>
      <c r="J52" s="38" t="s">
        <v>383</v>
      </c>
      <c r="K52" s="38" t="s">
        <v>24</v>
      </c>
      <c r="L52" s="38" t="s">
        <v>25</v>
      </c>
      <c r="M52" s="59">
        <v>4201</v>
      </c>
      <c r="N52" s="39" t="str">
        <f t="shared" si="1"/>
        <v>THCS Trương Hán Siêu</v>
      </c>
      <c r="O52" s="40" t="str">
        <f t="shared" si="2"/>
        <v>TP Ninh Bình</v>
      </c>
      <c r="P52" s="38">
        <v>9.5</v>
      </c>
      <c r="Q52" s="38">
        <v>7.25</v>
      </c>
      <c r="R52" s="38">
        <v>8</v>
      </c>
      <c r="S52" s="38">
        <v>9.5</v>
      </c>
      <c r="T52" s="12"/>
      <c r="U52" s="38">
        <v>0</v>
      </c>
      <c r="V52" s="38">
        <v>43.75</v>
      </c>
      <c r="W52" s="38"/>
      <c r="X52" s="38"/>
      <c r="Y52" s="38"/>
      <c r="Z52" s="38"/>
      <c r="AA52" s="38"/>
      <c r="AB52" s="38"/>
      <c r="AC52" s="38"/>
      <c r="AD52" s="38"/>
      <c r="AE52" s="12"/>
      <c r="AF52" s="10">
        <v>3202</v>
      </c>
      <c r="AG52" s="11" t="s">
        <v>31</v>
      </c>
      <c r="AH52" t="s">
        <v>182</v>
      </c>
      <c r="AI52" s="10">
        <v>1215</v>
      </c>
      <c r="AJ52" s="11" t="s">
        <v>50</v>
      </c>
      <c r="AK52" t="s">
        <v>180</v>
      </c>
    </row>
    <row r="53" spans="1:37" s="3" customFormat="1" ht="15.75" customHeight="1" hidden="1">
      <c r="A53" s="12">
        <v>48</v>
      </c>
      <c r="B53" s="12" t="s">
        <v>179</v>
      </c>
      <c r="C53" s="38">
        <v>37</v>
      </c>
      <c r="D53" s="38" t="s">
        <v>462</v>
      </c>
      <c r="E53" s="38" t="s">
        <v>216</v>
      </c>
      <c r="F53" s="38" t="s">
        <v>282</v>
      </c>
      <c r="G53" s="38" t="s">
        <v>350</v>
      </c>
      <c r="H53" s="31" t="str">
        <f t="shared" si="3"/>
        <v>nguyÔn long nhËt</v>
      </c>
      <c r="I53" s="38" t="s">
        <v>631</v>
      </c>
      <c r="J53" s="38" t="s">
        <v>297</v>
      </c>
      <c r="K53" s="38" t="s">
        <v>299</v>
      </c>
      <c r="L53" s="38" t="s">
        <v>25</v>
      </c>
      <c r="M53" s="59">
        <v>1208</v>
      </c>
      <c r="N53" s="39" t="str">
        <f t="shared" si="1"/>
        <v>THCS Thạch Bình</v>
      </c>
      <c r="O53" s="40" t="str">
        <f t="shared" si="2"/>
        <v>Nho Quan</v>
      </c>
      <c r="P53" s="38">
        <v>8.75</v>
      </c>
      <c r="Q53" s="38">
        <v>8</v>
      </c>
      <c r="R53" s="38">
        <v>9</v>
      </c>
      <c r="S53" s="38">
        <v>9.25</v>
      </c>
      <c r="T53" s="12"/>
      <c r="U53" s="38">
        <v>0</v>
      </c>
      <c r="V53" s="38">
        <v>44.25</v>
      </c>
      <c r="W53" s="38"/>
      <c r="X53" s="38"/>
      <c r="Y53" s="38"/>
      <c r="Z53" s="38"/>
      <c r="AA53" s="38"/>
      <c r="AB53" s="38"/>
      <c r="AC53" s="38"/>
      <c r="AD53" s="38"/>
      <c r="AE53" s="12"/>
      <c r="AF53" s="10">
        <v>3203</v>
      </c>
      <c r="AG53" s="11" t="s">
        <v>77</v>
      </c>
      <c r="AH53" t="s">
        <v>182</v>
      </c>
      <c r="AI53" s="10">
        <v>1216</v>
      </c>
      <c r="AJ53" s="11" t="s">
        <v>51</v>
      </c>
      <c r="AK53" t="s">
        <v>180</v>
      </c>
    </row>
    <row r="54" spans="1:37" s="3" customFormat="1" ht="15.75" customHeight="1" hidden="1">
      <c r="A54" s="12">
        <v>49</v>
      </c>
      <c r="B54" s="12" t="s">
        <v>179</v>
      </c>
      <c r="C54" s="38">
        <v>37</v>
      </c>
      <c r="D54" s="38" t="s">
        <v>566</v>
      </c>
      <c r="E54" s="38" t="s">
        <v>228</v>
      </c>
      <c r="F54" s="38" t="s">
        <v>235</v>
      </c>
      <c r="G54" s="38" t="s">
        <v>233</v>
      </c>
      <c r="H54" s="31" t="str">
        <f t="shared" si="3"/>
        <v>®inh v¨n ninh</v>
      </c>
      <c r="I54" s="38" t="s">
        <v>616</v>
      </c>
      <c r="J54" s="38" t="s">
        <v>383</v>
      </c>
      <c r="K54" s="38" t="s">
        <v>24</v>
      </c>
      <c r="L54" s="38" t="s">
        <v>25</v>
      </c>
      <c r="M54" s="59">
        <v>4201</v>
      </c>
      <c r="N54" s="39" t="str">
        <f t="shared" si="1"/>
        <v>THCS Trương Hán Siêu</v>
      </c>
      <c r="O54" s="40" t="str">
        <f t="shared" si="2"/>
        <v>TP Ninh Bình</v>
      </c>
      <c r="P54" s="38">
        <v>9.75</v>
      </c>
      <c r="Q54" s="38">
        <v>8.25</v>
      </c>
      <c r="R54" s="38">
        <v>9.6</v>
      </c>
      <c r="S54" s="38">
        <v>9.25</v>
      </c>
      <c r="T54" s="12"/>
      <c r="U54" s="38">
        <v>0</v>
      </c>
      <c r="V54" s="38">
        <v>46.1</v>
      </c>
      <c r="W54" s="38"/>
      <c r="X54" s="38"/>
      <c r="Y54" s="38"/>
      <c r="Z54" s="38"/>
      <c r="AA54" s="38"/>
      <c r="AB54" s="38"/>
      <c r="AC54" s="38"/>
      <c r="AD54" s="38"/>
      <c r="AE54" s="12"/>
      <c r="AF54" s="10">
        <v>2221</v>
      </c>
      <c r="AG54" s="11" t="s">
        <v>75</v>
      </c>
      <c r="AH54" t="s">
        <v>181</v>
      </c>
      <c r="AI54" s="10">
        <v>1213</v>
      </c>
      <c r="AJ54" s="11" t="s">
        <v>48</v>
      </c>
      <c r="AK54" t="s">
        <v>180</v>
      </c>
    </row>
    <row r="55" spans="1:37" s="3" customFormat="1" ht="15.75" customHeight="1" hidden="1">
      <c r="A55" s="12">
        <v>50</v>
      </c>
      <c r="B55" s="12" t="s">
        <v>179</v>
      </c>
      <c r="C55" s="38">
        <v>37</v>
      </c>
      <c r="D55" s="38" t="s">
        <v>454</v>
      </c>
      <c r="E55" s="38" t="s">
        <v>234</v>
      </c>
      <c r="F55" s="38" t="s">
        <v>599</v>
      </c>
      <c r="G55" s="38" t="s">
        <v>600</v>
      </c>
      <c r="H55" s="31" t="str">
        <f t="shared" si="3"/>
        <v>®oµn ngäc tó oanh</v>
      </c>
      <c r="I55" s="38" t="s">
        <v>636</v>
      </c>
      <c r="J55" s="38" t="s">
        <v>297</v>
      </c>
      <c r="K55" s="38" t="s">
        <v>24</v>
      </c>
      <c r="L55" s="38" t="s">
        <v>300</v>
      </c>
      <c r="M55" s="59">
        <v>4201</v>
      </c>
      <c r="N55" s="39" t="str">
        <f t="shared" si="1"/>
        <v>THCS Trương Hán Siêu</v>
      </c>
      <c r="O55" s="40" t="str">
        <f t="shared" si="2"/>
        <v>TP Ninh Bình</v>
      </c>
      <c r="P55" s="38">
        <v>8.5</v>
      </c>
      <c r="Q55" s="38">
        <v>7.75</v>
      </c>
      <c r="R55" s="38">
        <v>9.4</v>
      </c>
      <c r="S55" s="38">
        <v>9</v>
      </c>
      <c r="T55" s="12"/>
      <c r="U55" s="38">
        <v>0</v>
      </c>
      <c r="V55" s="38">
        <v>43.65</v>
      </c>
      <c r="W55" s="38"/>
      <c r="X55" s="38"/>
      <c r="Y55" s="38"/>
      <c r="Z55" s="38"/>
      <c r="AA55" s="38"/>
      <c r="AB55" s="38"/>
      <c r="AC55" s="38"/>
      <c r="AD55" s="38"/>
      <c r="AE55" s="12"/>
      <c r="AF55" s="10">
        <v>3204</v>
      </c>
      <c r="AG55" s="11" t="s">
        <v>32</v>
      </c>
      <c r="AH55" t="s">
        <v>182</v>
      </c>
      <c r="AI55" s="10">
        <v>1217</v>
      </c>
      <c r="AJ55" s="11" t="s">
        <v>52</v>
      </c>
      <c r="AK55" t="s">
        <v>180</v>
      </c>
    </row>
    <row r="56" spans="1:37" s="3" customFormat="1" ht="15.75" customHeight="1" hidden="1">
      <c r="A56" s="12">
        <v>51</v>
      </c>
      <c r="B56" s="12" t="s">
        <v>179</v>
      </c>
      <c r="C56" s="38">
        <v>37</v>
      </c>
      <c r="D56" s="38" t="s">
        <v>443</v>
      </c>
      <c r="E56" s="38" t="s">
        <v>228</v>
      </c>
      <c r="F56" s="38" t="s">
        <v>395</v>
      </c>
      <c r="G56" s="38" t="s">
        <v>248</v>
      </c>
      <c r="H56" s="31" t="str">
        <f t="shared" si="3"/>
        <v>®inh thÞ minh ph­¬ng</v>
      </c>
      <c r="I56" s="38" t="s">
        <v>637</v>
      </c>
      <c r="J56" s="38" t="s">
        <v>383</v>
      </c>
      <c r="K56" s="38" t="s">
        <v>24</v>
      </c>
      <c r="L56" s="38" t="s">
        <v>300</v>
      </c>
      <c r="M56" s="59">
        <v>4204</v>
      </c>
      <c r="N56" s="39" t="str">
        <f t="shared" si="1"/>
        <v>THCS Lê Hồng Phong</v>
      </c>
      <c r="O56" s="40" t="str">
        <f t="shared" si="2"/>
        <v>TP Ninh Bình</v>
      </c>
      <c r="P56" s="38">
        <v>9.75</v>
      </c>
      <c r="Q56" s="38">
        <v>8.75</v>
      </c>
      <c r="R56" s="38">
        <v>10</v>
      </c>
      <c r="S56" s="38">
        <v>7.5</v>
      </c>
      <c r="T56" s="12"/>
      <c r="U56" s="38">
        <v>0</v>
      </c>
      <c r="V56" s="38">
        <v>43.5</v>
      </c>
      <c r="W56" s="38"/>
      <c r="X56" s="38"/>
      <c r="Y56" s="38"/>
      <c r="Z56" s="38"/>
      <c r="AA56" s="38"/>
      <c r="AB56" s="38"/>
      <c r="AC56" s="38"/>
      <c r="AD56" s="38"/>
      <c r="AE56" s="12"/>
      <c r="AF56" s="10">
        <v>3205</v>
      </c>
      <c r="AG56" s="11" t="s">
        <v>78</v>
      </c>
      <c r="AH56" t="s">
        <v>182</v>
      </c>
      <c r="AI56" s="10">
        <v>1218</v>
      </c>
      <c r="AJ56" s="11" t="s">
        <v>53</v>
      </c>
      <c r="AK56" t="s">
        <v>180</v>
      </c>
    </row>
    <row r="57" spans="1:37" s="3" customFormat="1" ht="15.75" customHeight="1" hidden="1">
      <c r="A57" s="12">
        <v>52</v>
      </c>
      <c r="B57" s="12" t="s">
        <v>179</v>
      </c>
      <c r="C57" s="38">
        <v>37</v>
      </c>
      <c r="D57" s="38" t="s">
        <v>574</v>
      </c>
      <c r="E57" s="38" t="s">
        <v>219</v>
      </c>
      <c r="F57" s="38" t="s">
        <v>239</v>
      </c>
      <c r="G57" s="38" t="s">
        <v>337</v>
      </c>
      <c r="H57" s="31" t="str">
        <f t="shared" si="3"/>
        <v>lª anh qu©n</v>
      </c>
      <c r="I57" s="38" t="s">
        <v>630</v>
      </c>
      <c r="J57" s="38" t="s">
        <v>383</v>
      </c>
      <c r="K57" s="38" t="s">
        <v>24</v>
      </c>
      <c r="L57" s="38" t="s">
        <v>25</v>
      </c>
      <c r="M57" s="59">
        <v>7203</v>
      </c>
      <c r="N57" s="39" t="str">
        <f t="shared" si="1"/>
        <v>THCS Yên Thắng</v>
      </c>
      <c r="O57" s="40" t="str">
        <f t="shared" si="2"/>
        <v>Yên Mô</v>
      </c>
      <c r="P57" s="38">
        <v>9.5</v>
      </c>
      <c r="Q57" s="38">
        <v>7.25</v>
      </c>
      <c r="R57" s="38">
        <v>9</v>
      </c>
      <c r="S57" s="38">
        <v>9.25</v>
      </c>
      <c r="T57" s="12"/>
      <c r="U57" s="38">
        <v>0</v>
      </c>
      <c r="V57" s="38">
        <v>44.25</v>
      </c>
      <c r="W57" s="38"/>
      <c r="X57" s="38"/>
      <c r="Y57" s="38"/>
      <c r="Z57" s="38"/>
      <c r="AA57" s="38"/>
      <c r="AB57" s="38"/>
      <c r="AC57" s="38"/>
      <c r="AD57" s="38"/>
      <c r="AE57" s="12"/>
      <c r="AF57" s="10">
        <v>3206</v>
      </c>
      <c r="AG57" s="11" t="s">
        <v>33</v>
      </c>
      <c r="AH57" t="s">
        <v>182</v>
      </c>
      <c r="AI57" s="10">
        <v>1219</v>
      </c>
      <c r="AJ57" s="11" t="s">
        <v>54</v>
      </c>
      <c r="AK57" t="s">
        <v>180</v>
      </c>
    </row>
    <row r="58" spans="1:37" s="3" customFormat="1" ht="15.75" customHeight="1" hidden="1">
      <c r="A58" s="12">
        <v>53</v>
      </c>
      <c r="B58" s="12" t="s">
        <v>179</v>
      </c>
      <c r="C58" s="38">
        <v>37</v>
      </c>
      <c r="D58" s="38" t="s">
        <v>579</v>
      </c>
      <c r="E58" s="38" t="s">
        <v>216</v>
      </c>
      <c r="F58" s="38" t="s">
        <v>249</v>
      </c>
      <c r="G58" s="38" t="s">
        <v>337</v>
      </c>
      <c r="H58" s="31" t="str">
        <f t="shared" si="3"/>
        <v>nguyÔn ®øc qu©n</v>
      </c>
      <c r="I58" s="38" t="s">
        <v>639</v>
      </c>
      <c r="J58" s="38" t="s">
        <v>383</v>
      </c>
      <c r="K58" s="38" t="s">
        <v>24</v>
      </c>
      <c r="L58" s="38" t="s">
        <v>25</v>
      </c>
      <c r="M58" s="59">
        <v>4204</v>
      </c>
      <c r="N58" s="39" t="str">
        <f t="shared" si="1"/>
        <v>THCS Lê Hồng Phong</v>
      </c>
      <c r="O58" s="40" t="str">
        <f t="shared" si="2"/>
        <v>TP Ninh Bình</v>
      </c>
      <c r="P58" s="38">
        <v>9.5</v>
      </c>
      <c r="Q58" s="38">
        <v>7.5</v>
      </c>
      <c r="R58" s="38">
        <v>9.8</v>
      </c>
      <c r="S58" s="38">
        <v>8.25</v>
      </c>
      <c r="T58" s="12"/>
      <c r="U58" s="38">
        <v>0</v>
      </c>
      <c r="V58" s="38">
        <v>43.3</v>
      </c>
      <c r="W58" s="38"/>
      <c r="X58" s="38"/>
      <c r="Y58" s="38"/>
      <c r="Z58" s="38"/>
      <c r="AA58" s="38"/>
      <c r="AB58" s="38"/>
      <c r="AC58" s="38"/>
      <c r="AD58" s="38"/>
      <c r="AE58" s="12"/>
      <c r="AF58" s="10">
        <v>3207</v>
      </c>
      <c r="AG58" s="11" t="s">
        <v>79</v>
      </c>
      <c r="AH58" t="s">
        <v>182</v>
      </c>
      <c r="AI58" s="10">
        <v>1220</v>
      </c>
      <c r="AJ58" s="11" t="s">
        <v>55</v>
      </c>
      <c r="AK58" t="s">
        <v>180</v>
      </c>
    </row>
    <row r="59" spans="1:37" s="3" customFormat="1" ht="15.75" customHeight="1" hidden="1">
      <c r="A59" s="12">
        <v>54</v>
      </c>
      <c r="B59" s="12" t="s">
        <v>179</v>
      </c>
      <c r="C59" s="38">
        <v>37</v>
      </c>
      <c r="D59" s="38" t="s">
        <v>571</v>
      </c>
      <c r="E59" s="38" t="s">
        <v>228</v>
      </c>
      <c r="F59" s="38" t="s">
        <v>334</v>
      </c>
      <c r="G59" s="38" t="s">
        <v>278</v>
      </c>
      <c r="H59" s="31" t="str">
        <f t="shared" si="3"/>
        <v>®inh th¸i s¬n</v>
      </c>
      <c r="I59" s="38" t="s">
        <v>611</v>
      </c>
      <c r="J59" s="38" t="s">
        <v>383</v>
      </c>
      <c r="K59" s="38" t="s">
        <v>24</v>
      </c>
      <c r="L59" s="38" t="s">
        <v>25</v>
      </c>
      <c r="M59" s="59">
        <v>2211</v>
      </c>
      <c r="N59" s="39" t="str">
        <f t="shared" si="1"/>
        <v>THCS Gia Xuân</v>
      </c>
      <c r="O59" s="40" t="str">
        <f t="shared" si="2"/>
        <v>Gia Viễn</v>
      </c>
      <c r="P59" s="38">
        <v>9.75</v>
      </c>
      <c r="Q59" s="38">
        <v>7</v>
      </c>
      <c r="R59" s="38">
        <v>9.4</v>
      </c>
      <c r="S59" s="38">
        <v>9.5</v>
      </c>
      <c r="T59" s="12"/>
      <c r="U59" s="38">
        <v>0</v>
      </c>
      <c r="V59" s="38">
        <v>45.15</v>
      </c>
      <c r="W59" s="38"/>
      <c r="X59" s="38"/>
      <c r="Y59" s="38"/>
      <c r="Z59" s="38"/>
      <c r="AA59" s="38"/>
      <c r="AB59" s="38"/>
      <c r="AC59" s="38"/>
      <c r="AD59" s="38"/>
      <c r="AE59" s="12"/>
      <c r="AF59" s="10">
        <v>3208</v>
      </c>
      <c r="AG59" s="11" t="s">
        <v>80</v>
      </c>
      <c r="AH59" t="s">
        <v>182</v>
      </c>
      <c r="AI59" s="10">
        <v>1221</v>
      </c>
      <c r="AJ59" s="11" t="s">
        <v>56</v>
      </c>
      <c r="AK59" t="s">
        <v>180</v>
      </c>
    </row>
    <row r="60" spans="1:37" s="3" customFormat="1" ht="15.75" customHeight="1" hidden="1">
      <c r="A60" s="12">
        <v>55</v>
      </c>
      <c r="B60" s="12" t="s">
        <v>179</v>
      </c>
      <c r="C60" s="38">
        <v>37</v>
      </c>
      <c r="D60" s="38" t="s">
        <v>564</v>
      </c>
      <c r="E60" s="38" t="s">
        <v>216</v>
      </c>
      <c r="F60" s="38" t="s">
        <v>242</v>
      </c>
      <c r="G60" s="38" t="s">
        <v>258</v>
      </c>
      <c r="H60" s="31" t="str">
        <f t="shared" si="3"/>
        <v>nguyÔn viÖt thµnh</v>
      </c>
      <c r="I60" s="38" t="s">
        <v>611</v>
      </c>
      <c r="J60" s="38" t="s">
        <v>292</v>
      </c>
      <c r="K60" s="38" t="s">
        <v>24</v>
      </c>
      <c r="L60" s="38" t="s">
        <v>25</v>
      </c>
      <c r="M60" s="59">
        <v>5218</v>
      </c>
      <c r="N60" s="39" t="str">
        <f t="shared" si="1"/>
        <v>THCS Khánh Phú</v>
      </c>
      <c r="O60" s="40" t="str">
        <f t="shared" si="2"/>
        <v>Yên Khánh</v>
      </c>
      <c r="P60" s="38">
        <v>10</v>
      </c>
      <c r="Q60" s="38">
        <v>8.5</v>
      </c>
      <c r="R60" s="38">
        <v>10</v>
      </c>
      <c r="S60" s="38">
        <v>9</v>
      </c>
      <c r="T60" s="12"/>
      <c r="U60" s="38">
        <v>0</v>
      </c>
      <c r="V60" s="38">
        <v>46.5</v>
      </c>
      <c r="W60" s="38"/>
      <c r="X60" s="38"/>
      <c r="Y60" s="38"/>
      <c r="Z60" s="38"/>
      <c r="AA60" s="38"/>
      <c r="AB60" s="38"/>
      <c r="AC60" s="38"/>
      <c r="AD60" s="38"/>
      <c r="AE60" s="12"/>
      <c r="AF60" s="10">
        <v>4202</v>
      </c>
      <c r="AG60" s="11" t="s">
        <v>34</v>
      </c>
      <c r="AH60" t="s">
        <v>183</v>
      </c>
      <c r="AI60" s="10">
        <v>1226</v>
      </c>
      <c r="AJ60" s="11" t="s">
        <v>61</v>
      </c>
      <c r="AK60" t="s">
        <v>180</v>
      </c>
    </row>
    <row r="61" spans="1:37" s="3" customFormat="1" ht="15.75" customHeight="1" hidden="1">
      <c r="A61" s="12">
        <v>56</v>
      </c>
      <c r="B61" s="12" t="s">
        <v>179</v>
      </c>
      <c r="C61" s="38">
        <v>37</v>
      </c>
      <c r="D61" s="38" t="s">
        <v>567</v>
      </c>
      <c r="E61" s="38" t="s">
        <v>216</v>
      </c>
      <c r="F61" s="38" t="s">
        <v>241</v>
      </c>
      <c r="G61" s="38" t="s">
        <v>596</v>
      </c>
      <c r="H61" s="31" t="str">
        <f t="shared" si="3"/>
        <v>nguyÔn ngäc th¹ch</v>
      </c>
      <c r="I61" s="38" t="s">
        <v>619</v>
      </c>
      <c r="J61" s="38" t="s">
        <v>297</v>
      </c>
      <c r="K61" s="38" t="s">
        <v>24</v>
      </c>
      <c r="L61" s="38" t="s">
        <v>300</v>
      </c>
      <c r="M61" s="59">
        <v>1208</v>
      </c>
      <c r="N61" s="39" t="str">
        <f t="shared" si="1"/>
        <v>THCS Thạch Bình</v>
      </c>
      <c r="O61" s="40" t="str">
        <f t="shared" si="2"/>
        <v>Nho Quan</v>
      </c>
      <c r="P61" s="38">
        <v>10</v>
      </c>
      <c r="Q61" s="38">
        <v>7.5</v>
      </c>
      <c r="R61" s="38">
        <v>9.4</v>
      </c>
      <c r="S61" s="38">
        <v>9.5</v>
      </c>
      <c r="T61" s="12"/>
      <c r="U61" s="38">
        <v>0</v>
      </c>
      <c r="V61" s="38">
        <v>45.9</v>
      </c>
      <c r="W61" s="38"/>
      <c r="X61" s="38"/>
      <c r="Y61" s="38"/>
      <c r="Z61" s="38"/>
      <c r="AA61" s="38"/>
      <c r="AB61" s="38"/>
      <c r="AC61" s="38"/>
      <c r="AD61" s="38"/>
      <c r="AE61" s="12"/>
      <c r="AF61" s="10">
        <v>4206</v>
      </c>
      <c r="AG61" s="11" t="s">
        <v>86</v>
      </c>
      <c r="AH61" t="s">
        <v>183</v>
      </c>
      <c r="AI61" s="10">
        <v>2203</v>
      </c>
      <c r="AJ61" s="11" t="s">
        <v>64</v>
      </c>
      <c r="AK61" t="s">
        <v>181</v>
      </c>
    </row>
    <row r="62" spans="1:37" s="3" customFormat="1" ht="15.75" customHeight="1" hidden="1">
      <c r="A62" s="12">
        <v>57</v>
      </c>
      <c r="B62" s="12" t="s">
        <v>179</v>
      </c>
      <c r="C62" s="38">
        <v>37</v>
      </c>
      <c r="D62" s="38" t="s">
        <v>561</v>
      </c>
      <c r="E62" s="38" t="s">
        <v>218</v>
      </c>
      <c r="F62" s="38" t="s">
        <v>248</v>
      </c>
      <c r="G62" s="38" t="s">
        <v>274</v>
      </c>
      <c r="H62" s="31" t="str">
        <f t="shared" si="3"/>
        <v>hoµng ph­¬ng th¶o</v>
      </c>
      <c r="I62" s="38" t="s">
        <v>607</v>
      </c>
      <c r="J62" s="38" t="s">
        <v>383</v>
      </c>
      <c r="K62" s="38" t="s">
        <v>24</v>
      </c>
      <c r="L62" s="38" t="s">
        <v>300</v>
      </c>
      <c r="M62" s="59">
        <v>4204</v>
      </c>
      <c r="N62" s="39" t="str">
        <f t="shared" si="1"/>
        <v>THCS Lê Hồng Phong</v>
      </c>
      <c r="O62" s="40" t="str">
        <f t="shared" si="2"/>
        <v>TP Ninh Bình</v>
      </c>
      <c r="P62" s="38">
        <v>10</v>
      </c>
      <c r="Q62" s="38">
        <v>9</v>
      </c>
      <c r="R62" s="38">
        <v>9.6</v>
      </c>
      <c r="S62" s="38">
        <v>9.5</v>
      </c>
      <c r="T62" s="12"/>
      <c r="U62" s="38">
        <v>0</v>
      </c>
      <c r="V62" s="38">
        <v>47.6</v>
      </c>
      <c r="W62" s="38"/>
      <c r="X62" s="38"/>
      <c r="Y62" s="38"/>
      <c r="Z62" s="38"/>
      <c r="AA62" s="38"/>
      <c r="AB62" s="38"/>
      <c r="AC62" s="38"/>
      <c r="AD62" s="38"/>
      <c r="AE62" s="12"/>
      <c r="AF62" s="10">
        <v>4203</v>
      </c>
      <c r="AG62" s="11" t="s">
        <v>162</v>
      </c>
      <c r="AH62" t="s">
        <v>183</v>
      </c>
      <c r="AI62" s="10">
        <v>1227</v>
      </c>
      <c r="AJ62" s="11" t="s">
        <v>62</v>
      </c>
      <c r="AK62" t="s">
        <v>180</v>
      </c>
    </row>
    <row r="63" spans="1:37" s="3" customFormat="1" ht="15.75" customHeight="1" hidden="1">
      <c r="A63" s="12">
        <v>58</v>
      </c>
      <c r="B63" s="12" t="s">
        <v>179</v>
      </c>
      <c r="C63" s="38">
        <v>37</v>
      </c>
      <c r="D63" s="38" t="s">
        <v>565</v>
      </c>
      <c r="E63" s="38" t="s">
        <v>221</v>
      </c>
      <c r="F63" s="38" t="s">
        <v>251</v>
      </c>
      <c r="G63" s="38" t="s">
        <v>274</v>
      </c>
      <c r="H63" s="31" t="str">
        <f t="shared" si="3"/>
        <v>ph¹m thanh th¶o</v>
      </c>
      <c r="I63" s="38" t="s">
        <v>613</v>
      </c>
      <c r="J63" s="38" t="s">
        <v>383</v>
      </c>
      <c r="K63" s="38" t="s">
        <v>24</v>
      </c>
      <c r="L63" s="38" t="s">
        <v>300</v>
      </c>
      <c r="M63" s="59">
        <v>4203</v>
      </c>
      <c r="N63" s="39" t="str">
        <f t="shared" si="1"/>
        <v>THCS Lý Tự Trọng</v>
      </c>
      <c r="O63" s="40" t="str">
        <f t="shared" si="2"/>
        <v>TP Ninh Bình</v>
      </c>
      <c r="P63" s="38">
        <v>10</v>
      </c>
      <c r="Q63" s="38">
        <v>8</v>
      </c>
      <c r="R63" s="38">
        <v>9.4</v>
      </c>
      <c r="S63" s="38">
        <v>9.5</v>
      </c>
      <c r="T63" s="12"/>
      <c r="U63" s="38">
        <v>0</v>
      </c>
      <c r="V63" s="38">
        <v>46.4</v>
      </c>
      <c r="W63" s="38"/>
      <c r="X63" s="38"/>
      <c r="Y63" s="38"/>
      <c r="Z63" s="38"/>
      <c r="AA63" s="38"/>
      <c r="AB63" s="38"/>
      <c r="AC63" s="38"/>
      <c r="AD63" s="38"/>
      <c r="AE63" s="12"/>
      <c r="AF63" s="10">
        <v>4204</v>
      </c>
      <c r="AG63" s="11" t="s">
        <v>85</v>
      </c>
      <c r="AH63" t="s">
        <v>183</v>
      </c>
      <c r="AI63" s="10">
        <v>2201</v>
      </c>
      <c r="AJ63" s="11" t="s">
        <v>159</v>
      </c>
      <c r="AK63" t="s">
        <v>181</v>
      </c>
    </row>
    <row r="64" spans="1:37" s="3" customFormat="1" ht="15.75" customHeight="1" hidden="1">
      <c r="A64" s="12">
        <v>59</v>
      </c>
      <c r="B64" s="12" t="s">
        <v>179</v>
      </c>
      <c r="C64" s="38">
        <v>37</v>
      </c>
      <c r="D64" s="38" t="s">
        <v>592</v>
      </c>
      <c r="E64" s="38" t="s">
        <v>222</v>
      </c>
      <c r="F64" s="38" t="s">
        <v>259</v>
      </c>
      <c r="G64" s="38" t="s">
        <v>274</v>
      </c>
      <c r="H64" s="31" t="str">
        <f t="shared" si="3"/>
        <v>vò thÞ ph­¬ng th¶o</v>
      </c>
      <c r="I64" s="38" t="s">
        <v>661</v>
      </c>
      <c r="J64" s="38" t="s">
        <v>383</v>
      </c>
      <c r="K64" s="38" t="s">
        <v>24</v>
      </c>
      <c r="L64" s="38" t="s">
        <v>300</v>
      </c>
      <c r="M64" s="59">
        <v>4201</v>
      </c>
      <c r="N64" s="39" t="str">
        <f t="shared" si="1"/>
        <v>THCS Trương Hán Siêu</v>
      </c>
      <c r="O64" s="40" t="str">
        <f t="shared" si="2"/>
        <v>TP Ninh Bình</v>
      </c>
      <c r="P64" s="38">
        <v>9</v>
      </c>
      <c r="Q64" s="38">
        <v>7.5</v>
      </c>
      <c r="R64" s="38">
        <v>8.4</v>
      </c>
      <c r="S64" s="38">
        <v>7.75</v>
      </c>
      <c r="T64" s="12"/>
      <c r="U64" s="38">
        <v>0</v>
      </c>
      <c r="V64" s="38">
        <v>40.4</v>
      </c>
      <c r="W64" s="38"/>
      <c r="X64" s="38"/>
      <c r="Y64" s="38"/>
      <c r="Z64" s="38"/>
      <c r="AA64" s="38"/>
      <c r="AB64" s="38"/>
      <c r="AC64" s="38"/>
      <c r="AD64" s="38"/>
      <c r="AE64" s="12"/>
      <c r="AF64" s="10">
        <v>4205</v>
      </c>
      <c r="AG64" s="11" t="s">
        <v>76</v>
      </c>
      <c r="AH64" t="s">
        <v>183</v>
      </c>
      <c r="AI64" s="10">
        <v>2202</v>
      </c>
      <c r="AJ64" s="11" t="s">
        <v>63</v>
      </c>
      <c r="AK64" t="s">
        <v>181</v>
      </c>
    </row>
    <row r="65" spans="1:37" s="3" customFormat="1" ht="15.75" customHeight="1" hidden="1">
      <c r="A65" s="12">
        <v>60</v>
      </c>
      <c r="B65" s="12" t="s">
        <v>179</v>
      </c>
      <c r="C65" s="38">
        <v>38</v>
      </c>
      <c r="D65" s="38" t="s">
        <v>573</v>
      </c>
      <c r="E65" s="38" t="s">
        <v>223</v>
      </c>
      <c r="F65" s="38" t="s">
        <v>350</v>
      </c>
      <c r="G65" s="38" t="s">
        <v>262</v>
      </c>
      <c r="H65" s="31" t="str">
        <f t="shared" si="3"/>
        <v>phan nhËt thu</v>
      </c>
      <c r="I65" s="38" t="s">
        <v>628</v>
      </c>
      <c r="J65" s="38" t="s">
        <v>383</v>
      </c>
      <c r="K65" s="38" t="s">
        <v>24</v>
      </c>
      <c r="L65" s="38" t="s">
        <v>300</v>
      </c>
      <c r="M65" s="59">
        <v>4203</v>
      </c>
      <c r="N65" s="39" t="str">
        <f t="shared" si="1"/>
        <v>THCS Lý Tự Trọng</v>
      </c>
      <c r="O65" s="40" t="str">
        <f t="shared" si="2"/>
        <v>TP Ninh Bình</v>
      </c>
      <c r="P65" s="38">
        <v>9.5</v>
      </c>
      <c r="Q65" s="38">
        <v>7.25</v>
      </c>
      <c r="R65" s="38">
        <v>9.8</v>
      </c>
      <c r="S65" s="38">
        <v>9</v>
      </c>
      <c r="T65" s="12"/>
      <c r="U65" s="38">
        <v>0</v>
      </c>
      <c r="V65" s="38">
        <v>44.55</v>
      </c>
      <c r="W65" s="38"/>
      <c r="X65" s="38"/>
      <c r="Y65" s="38"/>
      <c r="Z65" s="38"/>
      <c r="AA65" s="38"/>
      <c r="AB65" s="38"/>
      <c r="AC65" s="38"/>
      <c r="AD65" s="38"/>
      <c r="AE65" s="12"/>
      <c r="AF65" s="10">
        <v>4207</v>
      </c>
      <c r="AG65" s="11" t="s">
        <v>87</v>
      </c>
      <c r="AH65" t="s">
        <v>183</v>
      </c>
      <c r="AI65" s="10">
        <v>2204</v>
      </c>
      <c r="AJ65" s="11" t="s">
        <v>65</v>
      </c>
      <c r="AK65" t="s">
        <v>181</v>
      </c>
    </row>
    <row r="66" spans="1:37" s="3" customFormat="1" ht="15.75" customHeight="1" hidden="1">
      <c r="A66" s="12">
        <v>61</v>
      </c>
      <c r="B66" s="12" t="s">
        <v>179</v>
      </c>
      <c r="C66" s="38">
        <v>38</v>
      </c>
      <c r="D66" s="38" t="s">
        <v>595</v>
      </c>
      <c r="E66" s="38" t="s">
        <v>222</v>
      </c>
      <c r="F66" s="38" t="s">
        <v>240</v>
      </c>
      <c r="G66" s="38" t="s">
        <v>420</v>
      </c>
      <c r="H66" s="31" t="str">
        <f t="shared" si="3"/>
        <v>vò minh th­¬ng</v>
      </c>
      <c r="I66" s="38" t="s">
        <v>668</v>
      </c>
      <c r="J66" s="38" t="s">
        <v>293</v>
      </c>
      <c r="K66" s="38" t="s">
        <v>24</v>
      </c>
      <c r="L66" s="38" t="s">
        <v>300</v>
      </c>
      <c r="M66" s="59">
        <v>3206</v>
      </c>
      <c r="N66" s="39" t="str">
        <f t="shared" si="1"/>
        <v>THCS Ninh Giang</v>
      </c>
      <c r="O66" s="40" t="str">
        <f t="shared" si="2"/>
        <v>Hoa Lư</v>
      </c>
      <c r="P66" s="38">
        <v>9.5</v>
      </c>
      <c r="Q66" s="38">
        <v>7</v>
      </c>
      <c r="R66" s="38">
        <v>8.8</v>
      </c>
      <c r="S66" s="38">
        <v>7</v>
      </c>
      <c r="T66" s="12">
        <v>0</v>
      </c>
      <c r="U66" s="38">
        <v>0</v>
      </c>
      <c r="V66" s="38">
        <v>39.3</v>
      </c>
      <c r="W66" s="38"/>
      <c r="X66" s="38"/>
      <c r="Y66" s="38"/>
      <c r="Z66" s="38"/>
      <c r="AA66" s="38"/>
      <c r="AB66" s="38"/>
      <c r="AC66" s="38"/>
      <c r="AD66" s="38"/>
      <c r="AE66" s="2"/>
      <c r="AF66" s="10">
        <v>4201</v>
      </c>
      <c r="AG66" s="11" t="s">
        <v>84</v>
      </c>
      <c r="AH66" t="s">
        <v>183</v>
      </c>
      <c r="AI66" s="10">
        <v>1225</v>
      </c>
      <c r="AJ66" s="11" t="s">
        <v>60</v>
      </c>
      <c r="AK66" t="s">
        <v>180</v>
      </c>
    </row>
    <row r="67" spans="1:37" s="3" customFormat="1" ht="15.75" customHeight="1" hidden="1">
      <c r="A67" s="12">
        <v>62</v>
      </c>
      <c r="B67" s="12" t="s">
        <v>179</v>
      </c>
      <c r="C67" s="38">
        <v>38</v>
      </c>
      <c r="D67" s="38" t="s">
        <v>575</v>
      </c>
      <c r="E67" s="38" t="s">
        <v>218</v>
      </c>
      <c r="F67" s="38" t="s">
        <v>373</v>
      </c>
      <c r="G67" s="38" t="s">
        <v>247</v>
      </c>
      <c r="H67" s="31" t="str">
        <f t="shared" si="3"/>
        <v>hoµng gia trÝ</v>
      </c>
      <c r="I67" s="38" t="s">
        <v>632</v>
      </c>
      <c r="J67" s="38" t="s">
        <v>383</v>
      </c>
      <c r="K67" s="38" t="s">
        <v>24</v>
      </c>
      <c r="L67" s="38" t="s">
        <v>25</v>
      </c>
      <c r="M67" s="59">
        <v>4208</v>
      </c>
      <c r="N67" s="39" t="str">
        <f t="shared" si="1"/>
        <v>THCS Ninh Tiến</v>
      </c>
      <c r="O67" s="40" t="str">
        <f t="shared" si="2"/>
        <v>TP Ninh Bình</v>
      </c>
      <c r="P67" s="38">
        <v>10</v>
      </c>
      <c r="Q67" s="38">
        <v>7.5</v>
      </c>
      <c r="R67" s="38">
        <v>9</v>
      </c>
      <c r="S67" s="38">
        <v>8.75</v>
      </c>
      <c r="T67" s="12"/>
      <c r="U67" s="38">
        <v>0</v>
      </c>
      <c r="V67" s="38">
        <v>44</v>
      </c>
      <c r="W67" s="38"/>
      <c r="X67" s="38"/>
      <c r="Y67" s="38"/>
      <c r="Z67" s="38"/>
      <c r="AA67" s="38"/>
      <c r="AB67" s="38"/>
      <c r="AC67" s="38"/>
      <c r="AD67" s="38"/>
      <c r="AE67" s="12"/>
      <c r="AF67" s="10">
        <v>4209</v>
      </c>
      <c r="AG67" s="11" t="s">
        <v>88</v>
      </c>
      <c r="AH67" t="s">
        <v>183</v>
      </c>
      <c r="AI67" s="10">
        <v>2206</v>
      </c>
      <c r="AJ67" s="11" t="s">
        <v>160</v>
      </c>
      <c r="AK67" t="s">
        <v>181</v>
      </c>
    </row>
    <row r="68" spans="1:37" s="3" customFormat="1" ht="15.75" customHeight="1" hidden="1">
      <c r="A68" s="12">
        <v>63</v>
      </c>
      <c r="B68" s="12" t="s">
        <v>179</v>
      </c>
      <c r="C68" s="38">
        <v>38</v>
      </c>
      <c r="D68" s="38" t="s">
        <v>569</v>
      </c>
      <c r="E68" s="38" t="s">
        <v>221</v>
      </c>
      <c r="F68" s="38" t="s">
        <v>264</v>
      </c>
      <c r="G68" s="38" t="s">
        <v>536</v>
      </c>
      <c r="H68" s="31" t="str">
        <f t="shared" si="3"/>
        <v>ph¹m tuÊn tr­êng</v>
      </c>
      <c r="I68" s="38" t="s">
        <v>621</v>
      </c>
      <c r="J68" s="38" t="s">
        <v>383</v>
      </c>
      <c r="K68" s="38" t="s">
        <v>24</v>
      </c>
      <c r="L68" s="38" t="s">
        <v>25</v>
      </c>
      <c r="M68" s="59">
        <v>4203</v>
      </c>
      <c r="N68" s="39" t="str">
        <f t="shared" si="1"/>
        <v>THCS Lý Tự Trọng</v>
      </c>
      <c r="O68" s="40" t="str">
        <f t="shared" si="2"/>
        <v>TP Ninh Bình</v>
      </c>
      <c r="P68" s="38">
        <v>10</v>
      </c>
      <c r="Q68" s="38">
        <v>7.25</v>
      </c>
      <c r="R68" s="38">
        <v>9.6</v>
      </c>
      <c r="S68" s="38">
        <v>9.5</v>
      </c>
      <c r="T68" s="12"/>
      <c r="U68" s="38">
        <v>0</v>
      </c>
      <c r="V68" s="38">
        <v>45.85</v>
      </c>
      <c r="W68" s="38"/>
      <c r="X68" s="38"/>
      <c r="Y68" s="38"/>
      <c r="Z68" s="38"/>
      <c r="AA68" s="38"/>
      <c r="AB68" s="38"/>
      <c r="AC68" s="38"/>
      <c r="AD68" s="38"/>
      <c r="AE68" s="12"/>
      <c r="AF68" s="10">
        <v>4208</v>
      </c>
      <c r="AG68" s="11" t="s">
        <v>163</v>
      </c>
      <c r="AH68" t="s">
        <v>183</v>
      </c>
      <c r="AI68" s="10">
        <v>2205</v>
      </c>
      <c r="AJ68" s="11" t="s">
        <v>66</v>
      </c>
      <c r="AK68" t="s">
        <v>181</v>
      </c>
    </row>
    <row r="69" spans="1:37" s="3" customFormat="1" ht="15.75" customHeight="1" hidden="1">
      <c r="A69" s="12">
        <v>64</v>
      </c>
      <c r="B69" s="12" t="s">
        <v>179</v>
      </c>
      <c r="C69" s="38">
        <v>38</v>
      </c>
      <c r="D69" s="38" t="s">
        <v>560</v>
      </c>
      <c r="E69" s="38" t="s">
        <v>222</v>
      </c>
      <c r="F69" s="38" t="s">
        <v>252</v>
      </c>
      <c r="G69" s="38" t="s">
        <v>272</v>
      </c>
      <c r="H69" s="31" t="str">
        <f t="shared" si="3"/>
        <v>vò m¹nh tïng</v>
      </c>
      <c r="I69" s="38" t="s">
        <v>606</v>
      </c>
      <c r="J69" s="38" t="s">
        <v>383</v>
      </c>
      <c r="K69" s="38" t="s">
        <v>24</v>
      </c>
      <c r="L69" s="38" t="s">
        <v>25</v>
      </c>
      <c r="M69" s="59">
        <v>4201</v>
      </c>
      <c r="N69" s="39" t="str">
        <f t="shared" si="1"/>
        <v>THCS Trương Hán Siêu</v>
      </c>
      <c r="O69" s="40" t="str">
        <f t="shared" si="2"/>
        <v>TP Ninh Bình</v>
      </c>
      <c r="P69" s="38">
        <v>10</v>
      </c>
      <c r="Q69" s="38">
        <v>8.75</v>
      </c>
      <c r="R69" s="38">
        <v>10</v>
      </c>
      <c r="S69" s="38">
        <v>9.5</v>
      </c>
      <c r="T69" s="12"/>
      <c r="U69" s="38">
        <v>0</v>
      </c>
      <c r="V69" s="38">
        <v>47.75</v>
      </c>
      <c r="W69" s="38"/>
      <c r="X69" s="38"/>
      <c r="Y69" s="38"/>
      <c r="Z69" s="38"/>
      <c r="AA69" s="38"/>
      <c r="AB69" s="38"/>
      <c r="AC69" s="38"/>
      <c r="AD69" s="38"/>
      <c r="AE69" s="12"/>
      <c r="AF69" s="10">
        <v>3210</v>
      </c>
      <c r="AG69" s="11" t="s">
        <v>82</v>
      </c>
      <c r="AH69" t="s">
        <v>182</v>
      </c>
      <c r="AI69" s="10">
        <v>1223</v>
      </c>
      <c r="AJ69" s="11" t="s">
        <v>58</v>
      </c>
      <c r="AK69" t="s">
        <v>180</v>
      </c>
    </row>
    <row r="70" spans="1:37" s="3" customFormat="1" ht="15.75" customHeight="1" hidden="1">
      <c r="A70" s="12">
        <v>65</v>
      </c>
      <c r="B70" s="12" t="s">
        <v>179</v>
      </c>
      <c r="C70" s="38">
        <v>38</v>
      </c>
      <c r="D70" s="38" t="s">
        <v>563</v>
      </c>
      <c r="E70" s="38" t="s">
        <v>222</v>
      </c>
      <c r="F70" s="38" t="s">
        <v>251</v>
      </c>
      <c r="G70" s="38" t="s">
        <v>272</v>
      </c>
      <c r="H70" s="31" t="str">
        <f aca="true" t="shared" si="4" ref="H70:H75">E70&amp;" "&amp;F70&amp;" "&amp;G70</f>
        <v>vò thanh tïng</v>
      </c>
      <c r="I70" s="38" t="s">
        <v>609</v>
      </c>
      <c r="J70" s="38" t="s">
        <v>383</v>
      </c>
      <c r="K70" s="38" t="s">
        <v>24</v>
      </c>
      <c r="L70" s="38" t="s">
        <v>25</v>
      </c>
      <c r="M70" s="59">
        <v>4201</v>
      </c>
      <c r="N70" s="39" t="str">
        <f aca="true" t="shared" si="5" ref="N70:N75">VLOOKUP(M70,$AF$6:$AG$158,2,0)</f>
        <v>THCS Trương Hán Siêu</v>
      </c>
      <c r="O70" s="40" t="str">
        <f aca="true" t="shared" si="6" ref="O70:O75">VLOOKUP(M70,$AF$6:$AH$159,3,0)</f>
        <v>TP Ninh Bình</v>
      </c>
      <c r="P70" s="38">
        <v>10</v>
      </c>
      <c r="Q70" s="38">
        <v>8.5</v>
      </c>
      <c r="R70" s="38">
        <v>9.6</v>
      </c>
      <c r="S70" s="38">
        <v>9.5</v>
      </c>
      <c r="T70" s="12"/>
      <c r="U70" s="38">
        <v>0</v>
      </c>
      <c r="V70" s="38">
        <v>47.1</v>
      </c>
      <c r="W70" s="38"/>
      <c r="X70" s="38"/>
      <c r="Y70" s="38"/>
      <c r="Z70" s="38"/>
      <c r="AA70" s="38"/>
      <c r="AB70" s="38"/>
      <c r="AC70" s="38"/>
      <c r="AD70" s="38"/>
      <c r="AE70" s="12"/>
      <c r="AF70" s="10">
        <v>3211</v>
      </c>
      <c r="AG70" s="11" t="s">
        <v>83</v>
      </c>
      <c r="AH70" t="s">
        <v>182</v>
      </c>
      <c r="AI70" s="10">
        <v>1224</v>
      </c>
      <c r="AJ70" s="11" t="s">
        <v>59</v>
      </c>
      <c r="AK70" t="s">
        <v>180</v>
      </c>
    </row>
    <row r="71" spans="1:37" s="1" customFormat="1" ht="15.75" customHeight="1" hidden="1">
      <c r="A71" s="12">
        <v>66</v>
      </c>
      <c r="B71" s="12" t="s">
        <v>179</v>
      </c>
      <c r="C71" s="38">
        <v>38</v>
      </c>
      <c r="D71" s="38" t="s">
        <v>588</v>
      </c>
      <c r="E71" s="38" t="s">
        <v>230</v>
      </c>
      <c r="F71" s="38" t="s">
        <v>254</v>
      </c>
      <c r="G71" s="38" t="s">
        <v>272</v>
      </c>
      <c r="H71" s="31" t="str">
        <f t="shared" si="4"/>
        <v>t¹ xu©n tïng</v>
      </c>
      <c r="I71" s="38" t="s">
        <v>653</v>
      </c>
      <c r="J71" s="38" t="s">
        <v>383</v>
      </c>
      <c r="K71" s="38" t="s">
        <v>24</v>
      </c>
      <c r="L71" s="38" t="s">
        <v>25</v>
      </c>
      <c r="M71" s="59">
        <v>4202</v>
      </c>
      <c r="N71" s="39" t="str">
        <f t="shared" si="5"/>
        <v>THCS Quang Trung</v>
      </c>
      <c r="O71" s="40" t="str">
        <f t="shared" si="6"/>
        <v>TP Ninh Bình</v>
      </c>
      <c r="P71" s="38">
        <v>10</v>
      </c>
      <c r="Q71" s="38">
        <v>7</v>
      </c>
      <c r="R71" s="38">
        <v>8.8</v>
      </c>
      <c r="S71" s="38">
        <v>8.25</v>
      </c>
      <c r="T71" s="12"/>
      <c r="U71" s="38">
        <v>0</v>
      </c>
      <c r="V71" s="38">
        <v>42.3</v>
      </c>
      <c r="W71" s="38"/>
      <c r="X71" s="38"/>
      <c r="Y71" s="38"/>
      <c r="Z71" s="38"/>
      <c r="AA71" s="38"/>
      <c r="AB71" s="38"/>
      <c r="AC71" s="38"/>
      <c r="AD71" s="38"/>
      <c r="AE71" s="12"/>
      <c r="AF71" s="10">
        <v>3209</v>
      </c>
      <c r="AG71" s="11" t="s">
        <v>81</v>
      </c>
      <c r="AH71" t="s">
        <v>182</v>
      </c>
      <c r="AI71" s="10">
        <v>1222</v>
      </c>
      <c r="AJ71" s="11" t="s">
        <v>57</v>
      </c>
      <c r="AK71" t="s">
        <v>180</v>
      </c>
    </row>
    <row r="72" spans="1:37" s="1" customFormat="1" ht="15.75" customHeight="1" hidden="1">
      <c r="A72" s="12">
        <v>67</v>
      </c>
      <c r="B72" s="12" t="s">
        <v>179</v>
      </c>
      <c r="C72" s="38">
        <v>38</v>
      </c>
      <c r="D72" s="38" t="s">
        <v>570</v>
      </c>
      <c r="E72" s="38" t="s">
        <v>221</v>
      </c>
      <c r="F72" s="38" t="s">
        <v>597</v>
      </c>
      <c r="G72" s="38" t="s">
        <v>378</v>
      </c>
      <c r="H72" s="31" t="str">
        <f t="shared" si="4"/>
        <v>ph¹m an ®øc vinh</v>
      </c>
      <c r="I72" s="38" t="s">
        <v>622</v>
      </c>
      <c r="J72" s="38" t="s">
        <v>296</v>
      </c>
      <c r="K72" s="38" t="s">
        <v>24</v>
      </c>
      <c r="L72" s="38" t="s">
        <v>25</v>
      </c>
      <c r="M72" s="59">
        <v>7216</v>
      </c>
      <c r="N72" s="39" t="str">
        <f t="shared" si="5"/>
        <v>THCS Yên Phong</v>
      </c>
      <c r="O72" s="40" t="str">
        <f t="shared" si="6"/>
        <v>Yên Mô</v>
      </c>
      <c r="P72" s="38">
        <v>9.75</v>
      </c>
      <c r="Q72" s="38">
        <v>7</v>
      </c>
      <c r="R72" s="38">
        <v>9.4</v>
      </c>
      <c r="S72" s="38">
        <v>9.5</v>
      </c>
      <c r="T72" s="12"/>
      <c r="U72" s="38">
        <v>0</v>
      </c>
      <c r="V72" s="38">
        <v>45.15</v>
      </c>
      <c r="W72" s="38"/>
      <c r="X72" s="38"/>
      <c r="Y72" s="38"/>
      <c r="Z72" s="38"/>
      <c r="AA72" s="38"/>
      <c r="AB72" s="38"/>
      <c r="AC72" s="38"/>
      <c r="AD72" s="38"/>
      <c r="AE72" s="12"/>
      <c r="AF72" s="10">
        <v>4211</v>
      </c>
      <c r="AG72" s="11" t="s">
        <v>35</v>
      </c>
      <c r="AH72" t="s">
        <v>183</v>
      </c>
      <c r="AI72" s="10">
        <v>2208</v>
      </c>
      <c r="AJ72" s="11" t="s">
        <v>68</v>
      </c>
      <c r="AK72" t="s">
        <v>181</v>
      </c>
    </row>
    <row r="73" spans="1:37" s="1" customFormat="1" ht="17.25" customHeight="1" hidden="1">
      <c r="A73" s="12">
        <v>68</v>
      </c>
      <c r="B73" s="12" t="s">
        <v>179</v>
      </c>
      <c r="C73" s="38">
        <v>38</v>
      </c>
      <c r="D73" s="38" t="s">
        <v>583</v>
      </c>
      <c r="E73" s="38" t="s">
        <v>225</v>
      </c>
      <c r="F73" s="38" t="s">
        <v>249</v>
      </c>
      <c r="G73" s="38" t="s">
        <v>378</v>
      </c>
      <c r="H73" s="31" t="str">
        <f t="shared" si="4"/>
        <v>trÇn ®øc vinh</v>
      </c>
      <c r="I73" s="38" t="s">
        <v>607</v>
      </c>
      <c r="J73" s="38" t="s">
        <v>383</v>
      </c>
      <c r="K73" s="38" t="s">
        <v>24</v>
      </c>
      <c r="L73" s="38" t="s">
        <v>25</v>
      </c>
      <c r="M73" s="59">
        <v>4205</v>
      </c>
      <c r="N73" s="39" t="str">
        <f t="shared" si="5"/>
        <v>THCS Đinh Tiên Hoàng</v>
      </c>
      <c r="O73" s="40" t="str">
        <f t="shared" si="6"/>
        <v>TP Ninh Bình</v>
      </c>
      <c r="P73" s="38">
        <v>10</v>
      </c>
      <c r="Q73" s="38">
        <v>6.75</v>
      </c>
      <c r="R73" s="38">
        <v>9.6</v>
      </c>
      <c r="S73" s="38">
        <v>8.25</v>
      </c>
      <c r="T73" s="12"/>
      <c r="U73" s="38">
        <v>0</v>
      </c>
      <c r="V73" s="38">
        <v>42.85</v>
      </c>
      <c r="W73" s="38"/>
      <c r="X73" s="38"/>
      <c r="Y73" s="38"/>
      <c r="Z73" s="38"/>
      <c r="AA73" s="38"/>
      <c r="AB73" s="38"/>
      <c r="AC73" s="38"/>
      <c r="AD73" s="38"/>
      <c r="AE73" s="12"/>
      <c r="AF73" s="10">
        <v>4212</v>
      </c>
      <c r="AG73" s="11" t="s">
        <v>90</v>
      </c>
      <c r="AH73" t="s">
        <v>183</v>
      </c>
      <c r="AI73" s="10">
        <v>2209</v>
      </c>
      <c r="AJ73" s="11" t="s">
        <v>69</v>
      </c>
      <c r="AK73" t="s">
        <v>181</v>
      </c>
    </row>
    <row r="74" spans="1:37" s="1" customFormat="1" ht="17.25" customHeight="1" hidden="1">
      <c r="A74" s="12">
        <v>69</v>
      </c>
      <c r="B74" s="12" t="s">
        <v>179</v>
      </c>
      <c r="C74" s="38">
        <v>38</v>
      </c>
      <c r="D74" s="38" t="s">
        <v>587</v>
      </c>
      <c r="E74" s="38" t="s">
        <v>219</v>
      </c>
      <c r="F74" s="38" t="s">
        <v>258</v>
      </c>
      <c r="G74" s="38" t="s">
        <v>378</v>
      </c>
      <c r="H74" s="31" t="str">
        <f t="shared" si="4"/>
        <v>lª thµnh vinh</v>
      </c>
      <c r="I74" s="38" t="s">
        <v>652</v>
      </c>
      <c r="J74" s="38" t="s">
        <v>297</v>
      </c>
      <c r="K74" s="38" t="s">
        <v>24</v>
      </c>
      <c r="L74" s="38" t="s">
        <v>25</v>
      </c>
      <c r="M74" s="59">
        <v>3201</v>
      </c>
      <c r="N74" s="39" t="str">
        <f t="shared" si="5"/>
        <v>THCS Đinh Tiên Hoàng</v>
      </c>
      <c r="O74" s="40" t="str">
        <f t="shared" si="6"/>
        <v>Hoa Lư</v>
      </c>
      <c r="P74" s="38">
        <v>9.5</v>
      </c>
      <c r="Q74" s="38">
        <v>7</v>
      </c>
      <c r="R74" s="38">
        <v>9.8</v>
      </c>
      <c r="S74" s="38">
        <v>8</v>
      </c>
      <c r="T74" s="12"/>
      <c r="U74" s="38">
        <v>0</v>
      </c>
      <c r="V74" s="38">
        <v>42.3</v>
      </c>
      <c r="W74" s="38"/>
      <c r="X74" s="38"/>
      <c r="Y74" s="38"/>
      <c r="Z74" s="38"/>
      <c r="AA74" s="38"/>
      <c r="AB74" s="38"/>
      <c r="AC74" s="38"/>
      <c r="AD74" s="38"/>
      <c r="AE74" s="12"/>
      <c r="AF74" s="10">
        <v>4210</v>
      </c>
      <c r="AG74" s="11" t="s">
        <v>89</v>
      </c>
      <c r="AH74" t="s">
        <v>183</v>
      </c>
      <c r="AI74" s="10">
        <v>2207</v>
      </c>
      <c r="AJ74" s="11" t="s">
        <v>67</v>
      </c>
      <c r="AK74" t="s">
        <v>181</v>
      </c>
    </row>
    <row r="75" spans="1:37" s="1" customFormat="1" ht="16.5" customHeight="1" hidden="1">
      <c r="A75" s="12">
        <v>70</v>
      </c>
      <c r="B75" s="12" t="s">
        <v>179</v>
      </c>
      <c r="C75" s="38">
        <v>38</v>
      </c>
      <c r="D75" s="38" t="s">
        <v>593</v>
      </c>
      <c r="E75" s="38" t="s">
        <v>221</v>
      </c>
      <c r="F75" s="38" t="s">
        <v>490</v>
      </c>
      <c r="G75" s="38" t="s">
        <v>267</v>
      </c>
      <c r="H75" s="31" t="str">
        <f t="shared" si="4"/>
        <v>ph¹m thÞ nh­ yÕn</v>
      </c>
      <c r="I75" s="38" t="s">
        <v>662</v>
      </c>
      <c r="J75" s="38" t="s">
        <v>292</v>
      </c>
      <c r="K75" s="38" t="s">
        <v>24</v>
      </c>
      <c r="L75" s="38" t="s">
        <v>300</v>
      </c>
      <c r="M75" s="59">
        <v>5209</v>
      </c>
      <c r="N75" s="39" t="str">
        <f t="shared" si="5"/>
        <v>THCS Khánh Hoà</v>
      </c>
      <c r="O75" s="40" t="str">
        <f t="shared" si="6"/>
        <v>Yên Khánh</v>
      </c>
      <c r="P75" s="38">
        <v>9.25</v>
      </c>
      <c r="Q75" s="38">
        <v>6</v>
      </c>
      <c r="R75" s="38">
        <v>8.4</v>
      </c>
      <c r="S75" s="38">
        <v>8.25</v>
      </c>
      <c r="T75" s="12"/>
      <c r="U75" s="38">
        <v>0</v>
      </c>
      <c r="V75" s="38">
        <v>40.15</v>
      </c>
      <c r="W75" s="38"/>
      <c r="X75" s="38"/>
      <c r="Y75" s="38"/>
      <c r="Z75" s="38"/>
      <c r="AA75" s="38"/>
      <c r="AB75" s="38"/>
      <c r="AC75" s="38"/>
      <c r="AD75" s="38"/>
      <c r="AE75" s="14"/>
      <c r="AF75" s="10"/>
      <c r="AG75" s="11"/>
      <c r="AH75"/>
      <c r="AI75" s="10"/>
      <c r="AJ75" s="11"/>
      <c r="AK75"/>
    </row>
    <row r="76" spans="1:37" s="1" customFormat="1" ht="16.5" customHeight="1" hidden="1">
      <c r="A76" s="42"/>
      <c r="C76" s="58" t="s">
        <v>324</v>
      </c>
      <c r="D76" s="58"/>
      <c r="E76" s="58"/>
      <c r="F76" s="58"/>
      <c r="G76" s="58"/>
      <c r="H76" s="58"/>
      <c r="I76" s="58"/>
      <c r="J76" s="58"/>
      <c r="K76" s="58"/>
      <c r="L76" s="58"/>
      <c r="M76" s="32"/>
      <c r="N76" s="35"/>
      <c r="O76" s="16"/>
      <c r="AF76" s="10">
        <v>5201</v>
      </c>
      <c r="AG76" s="11" t="s">
        <v>164</v>
      </c>
      <c r="AH76" t="s">
        <v>184</v>
      </c>
      <c r="AI76" s="10">
        <v>2210</v>
      </c>
      <c r="AJ76" s="11" t="s">
        <v>70</v>
      </c>
      <c r="AK76" t="s">
        <v>181</v>
      </c>
    </row>
    <row r="77" spans="1:37" s="3" customFormat="1" ht="20.2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45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10" t="s">
        <v>1241</v>
      </c>
      <c r="AD77" s="110"/>
      <c r="AE77" s="110"/>
      <c r="AF77" s="10">
        <v>5202</v>
      </c>
      <c r="AG77" s="11" t="s">
        <v>91</v>
      </c>
      <c r="AH77" t="s">
        <v>184</v>
      </c>
      <c r="AI77" s="10">
        <v>2211</v>
      </c>
      <c r="AJ77" s="11" t="s">
        <v>71</v>
      </c>
      <c r="AK77" t="s">
        <v>181</v>
      </c>
    </row>
    <row r="78" spans="1:37" s="1" customFormat="1" ht="15.75">
      <c r="A78" s="87"/>
      <c r="B78" s="87"/>
      <c r="C78" s="87"/>
      <c r="D78" s="87"/>
      <c r="E78" s="7"/>
      <c r="F78" s="7"/>
      <c r="G78" s="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10">
        <v>5203</v>
      </c>
      <c r="AG78" s="11" t="s">
        <v>92</v>
      </c>
      <c r="AH78" t="s">
        <v>184</v>
      </c>
      <c r="AI78" s="10">
        <v>2212</v>
      </c>
      <c r="AJ78" s="11" t="s">
        <v>26</v>
      </c>
      <c r="AK78" t="s">
        <v>181</v>
      </c>
    </row>
    <row r="79" spans="32:37" ht="15">
      <c r="AF79" s="10">
        <v>5204</v>
      </c>
      <c r="AG79" s="11" t="s">
        <v>93</v>
      </c>
      <c r="AH79" t="s">
        <v>184</v>
      </c>
      <c r="AI79" s="10">
        <v>2213</v>
      </c>
      <c r="AJ79" s="11" t="s">
        <v>72</v>
      </c>
      <c r="AK79" t="s">
        <v>181</v>
      </c>
    </row>
    <row r="80" spans="32:37" ht="15">
      <c r="AF80" s="10">
        <v>5205</v>
      </c>
      <c r="AG80" s="11" t="s">
        <v>94</v>
      </c>
      <c r="AH80" t="s">
        <v>184</v>
      </c>
      <c r="AI80" s="10">
        <v>2214</v>
      </c>
      <c r="AJ80" s="11" t="s">
        <v>27</v>
      </c>
      <c r="AK80" t="s">
        <v>181</v>
      </c>
    </row>
    <row r="81" spans="32:37" ht="32.25" customHeight="1">
      <c r="AF81" s="10">
        <v>5206</v>
      </c>
      <c r="AG81" s="11" t="s">
        <v>95</v>
      </c>
      <c r="AH81" t="s">
        <v>184</v>
      </c>
      <c r="AI81" s="10">
        <v>2215</v>
      </c>
      <c r="AJ81" s="11" t="s">
        <v>28</v>
      </c>
      <c r="AK81" t="s">
        <v>181</v>
      </c>
    </row>
    <row r="82" spans="32:37" ht="15">
      <c r="AF82" s="10">
        <v>5207</v>
      </c>
      <c r="AG82" s="11" t="s">
        <v>96</v>
      </c>
      <c r="AH82" t="s">
        <v>184</v>
      </c>
      <c r="AI82" s="10">
        <v>2216</v>
      </c>
      <c r="AJ82" s="11" t="s">
        <v>29</v>
      </c>
      <c r="AK82" t="s">
        <v>181</v>
      </c>
    </row>
    <row r="83" spans="32:37" ht="15">
      <c r="AF83" s="10">
        <v>5208</v>
      </c>
      <c r="AG83" s="11" t="s">
        <v>97</v>
      </c>
      <c r="AH83" t="s">
        <v>184</v>
      </c>
      <c r="AI83" s="10">
        <v>2217</v>
      </c>
      <c r="AJ83" s="11" t="s">
        <v>73</v>
      </c>
      <c r="AK83" t="s">
        <v>181</v>
      </c>
    </row>
    <row r="84" spans="32:37" ht="15">
      <c r="AF84" s="10">
        <v>5209</v>
      </c>
      <c r="AG84" s="11" t="s">
        <v>98</v>
      </c>
      <c r="AH84" t="s">
        <v>184</v>
      </c>
      <c r="AI84" s="10">
        <v>2218</v>
      </c>
      <c r="AJ84" s="11" t="s">
        <v>161</v>
      </c>
      <c r="AK84" t="s">
        <v>181</v>
      </c>
    </row>
    <row r="85" spans="32:37" ht="15">
      <c r="AF85" s="10">
        <v>5210</v>
      </c>
      <c r="AG85" s="11" t="s">
        <v>99</v>
      </c>
      <c r="AH85" t="s">
        <v>184</v>
      </c>
      <c r="AI85" s="10">
        <v>2219</v>
      </c>
      <c r="AJ85" s="11" t="s">
        <v>30</v>
      </c>
      <c r="AK85" t="s">
        <v>181</v>
      </c>
    </row>
    <row r="86" spans="1:37" ht="44.25" customHeight="1">
      <c r="A86" s="21"/>
      <c r="B86" s="21"/>
      <c r="C86" s="22"/>
      <c r="D86" s="22"/>
      <c r="E86" s="22"/>
      <c r="F86" s="22"/>
      <c r="G86" s="22"/>
      <c r="H86" s="30"/>
      <c r="I86" s="22"/>
      <c r="J86" s="22"/>
      <c r="K86" s="22"/>
      <c r="L86" s="22"/>
      <c r="M86" s="34"/>
      <c r="N86" s="37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10">
        <v>5211</v>
      </c>
      <c r="AG86" s="11" t="s">
        <v>100</v>
      </c>
      <c r="AH86" t="s">
        <v>184</v>
      </c>
      <c r="AI86" s="10">
        <v>2220</v>
      </c>
      <c r="AJ86" s="11" t="s">
        <v>74</v>
      </c>
      <c r="AK86" t="s">
        <v>181</v>
      </c>
    </row>
    <row r="87" spans="32:37" ht="15">
      <c r="AF87" s="10">
        <v>5212</v>
      </c>
      <c r="AG87" s="11" t="s">
        <v>101</v>
      </c>
      <c r="AH87" t="s">
        <v>184</v>
      </c>
      <c r="AI87" s="10">
        <v>2221</v>
      </c>
      <c r="AJ87" s="11" t="s">
        <v>75</v>
      </c>
      <c r="AK87" t="s">
        <v>181</v>
      </c>
    </row>
    <row r="88" spans="32:37" ht="15">
      <c r="AF88" s="10">
        <v>5213</v>
      </c>
      <c r="AG88" s="11" t="s">
        <v>102</v>
      </c>
      <c r="AH88" t="s">
        <v>184</v>
      </c>
      <c r="AI88" s="10">
        <v>3201</v>
      </c>
      <c r="AJ88" s="11" t="s">
        <v>76</v>
      </c>
      <c r="AK88" t="s">
        <v>182</v>
      </c>
    </row>
    <row r="89" spans="32:37" ht="15">
      <c r="AF89" s="10">
        <v>5214</v>
      </c>
      <c r="AG89" s="11" t="s">
        <v>103</v>
      </c>
      <c r="AH89" t="s">
        <v>184</v>
      </c>
      <c r="AI89" s="10">
        <v>3202</v>
      </c>
      <c r="AJ89" s="11" t="s">
        <v>31</v>
      </c>
      <c r="AK89" t="s">
        <v>182</v>
      </c>
    </row>
    <row r="90" spans="32:37" ht="15">
      <c r="AF90" s="10">
        <v>5215</v>
      </c>
      <c r="AG90" s="11" t="s">
        <v>104</v>
      </c>
      <c r="AH90" t="s">
        <v>184</v>
      </c>
      <c r="AI90" s="10">
        <v>3203</v>
      </c>
      <c r="AJ90" s="11" t="s">
        <v>77</v>
      </c>
      <c r="AK90" t="s">
        <v>182</v>
      </c>
    </row>
    <row r="91" spans="32:37" ht="15">
      <c r="AF91" s="10">
        <v>5216</v>
      </c>
      <c r="AG91" s="11" t="s">
        <v>105</v>
      </c>
      <c r="AH91" t="s">
        <v>184</v>
      </c>
      <c r="AI91" s="10">
        <v>3204</v>
      </c>
      <c r="AJ91" s="11" t="s">
        <v>32</v>
      </c>
      <c r="AK91" t="s">
        <v>182</v>
      </c>
    </row>
    <row r="92" spans="32:37" ht="15">
      <c r="AF92" s="10">
        <v>5217</v>
      </c>
      <c r="AG92" s="11" t="s">
        <v>106</v>
      </c>
      <c r="AH92" t="s">
        <v>184</v>
      </c>
      <c r="AI92" s="10">
        <v>3205</v>
      </c>
      <c r="AJ92" s="11" t="s">
        <v>78</v>
      </c>
      <c r="AK92" t="s">
        <v>182</v>
      </c>
    </row>
    <row r="93" spans="32:37" ht="15">
      <c r="AF93" s="10">
        <v>5218</v>
      </c>
      <c r="AG93" s="11" t="s">
        <v>107</v>
      </c>
      <c r="AH93" t="s">
        <v>184</v>
      </c>
      <c r="AI93" s="10">
        <v>3206</v>
      </c>
      <c r="AJ93" s="11" t="s">
        <v>33</v>
      </c>
      <c r="AK93" t="s">
        <v>182</v>
      </c>
    </row>
    <row r="94" spans="32:37" ht="15">
      <c r="AF94" s="10">
        <v>5219</v>
      </c>
      <c r="AG94" s="11" t="s">
        <v>165</v>
      </c>
      <c r="AH94" t="s">
        <v>184</v>
      </c>
      <c r="AI94" s="10">
        <v>3207</v>
      </c>
      <c r="AJ94" s="11" t="s">
        <v>79</v>
      </c>
      <c r="AK94" t="s">
        <v>182</v>
      </c>
    </row>
    <row r="95" spans="32:37" ht="15">
      <c r="AF95" s="10">
        <v>5220</v>
      </c>
      <c r="AG95" s="11" t="s">
        <v>108</v>
      </c>
      <c r="AH95" t="s">
        <v>184</v>
      </c>
      <c r="AI95" s="10">
        <v>3208</v>
      </c>
      <c r="AJ95" s="11" t="s">
        <v>80</v>
      </c>
      <c r="AK95" t="s">
        <v>182</v>
      </c>
    </row>
    <row r="96" spans="32:37" ht="15">
      <c r="AF96" s="10">
        <v>6201</v>
      </c>
      <c r="AG96" s="11" t="s">
        <v>109</v>
      </c>
      <c r="AH96" t="s">
        <v>185</v>
      </c>
      <c r="AI96" s="10">
        <v>3209</v>
      </c>
      <c r="AJ96" s="11" t="s">
        <v>81</v>
      </c>
      <c r="AK96" t="s">
        <v>182</v>
      </c>
    </row>
    <row r="97" spans="32:37" ht="15">
      <c r="AF97" s="10">
        <v>6202</v>
      </c>
      <c r="AG97" s="11" t="s">
        <v>110</v>
      </c>
      <c r="AH97" t="s">
        <v>185</v>
      </c>
      <c r="AI97" s="10">
        <v>3210</v>
      </c>
      <c r="AJ97" s="11" t="s">
        <v>82</v>
      </c>
      <c r="AK97" t="s">
        <v>182</v>
      </c>
    </row>
    <row r="98" spans="32:37" ht="15">
      <c r="AF98" s="10">
        <v>6203</v>
      </c>
      <c r="AG98" s="11" t="s">
        <v>111</v>
      </c>
      <c r="AH98" t="s">
        <v>185</v>
      </c>
      <c r="AI98" s="10">
        <v>3211</v>
      </c>
      <c r="AJ98" s="11" t="s">
        <v>83</v>
      </c>
      <c r="AK98" t="s">
        <v>182</v>
      </c>
    </row>
    <row r="99" spans="32:37" ht="15">
      <c r="AF99" s="10">
        <v>6204</v>
      </c>
      <c r="AG99" s="11" t="s">
        <v>112</v>
      </c>
      <c r="AH99" t="s">
        <v>185</v>
      </c>
      <c r="AI99" s="10">
        <v>4201</v>
      </c>
      <c r="AJ99" s="11" t="s">
        <v>84</v>
      </c>
      <c r="AK99" t="s">
        <v>183</v>
      </c>
    </row>
    <row r="100" spans="32:37" ht="15">
      <c r="AF100" s="10">
        <v>6205</v>
      </c>
      <c r="AG100" s="11" t="s">
        <v>113</v>
      </c>
      <c r="AH100" t="s">
        <v>185</v>
      </c>
      <c r="AI100" s="10">
        <v>4202</v>
      </c>
      <c r="AJ100" s="11" t="s">
        <v>34</v>
      </c>
      <c r="AK100" t="s">
        <v>183</v>
      </c>
    </row>
    <row r="101" spans="32:37" ht="15">
      <c r="AF101" s="10">
        <v>6206</v>
      </c>
      <c r="AG101" s="11" t="s">
        <v>114</v>
      </c>
      <c r="AH101" t="s">
        <v>185</v>
      </c>
      <c r="AI101" s="10">
        <v>4203</v>
      </c>
      <c r="AJ101" s="11" t="s">
        <v>162</v>
      </c>
      <c r="AK101" t="s">
        <v>183</v>
      </c>
    </row>
    <row r="102" spans="32:37" ht="15">
      <c r="AF102" s="10">
        <v>6207</v>
      </c>
      <c r="AG102" s="11" t="s">
        <v>166</v>
      </c>
      <c r="AH102" t="s">
        <v>185</v>
      </c>
      <c r="AI102" s="10">
        <v>4204</v>
      </c>
      <c r="AJ102" s="11" t="s">
        <v>85</v>
      </c>
      <c r="AK102" t="s">
        <v>183</v>
      </c>
    </row>
    <row r="103" spans="32:37" ht="15">
      <c r="AF103" s="10">
        <v>6208</v>
      </c>
      <c r="AG103" s="11" t="s">
        <v>167</v>
      </c>
      <c r="AH103" t="s">
        <v>185</v>
      </c>
      <c r="AI103" s="10">
        <v>4205</v>
      </c>
      <c r="AJ103" s="11" t="s">
        <v>76</v>
      </c>
      <c r="AK103" t="s">
        <v>183</v>
      </c>
    </row>
    <row r="104" spans="32:37" ht="15">
      <c r="AF104" s="10">
        <v>6209</v>
      </c>
      <c r="AG104" s="11" t="s">
        <v>115</v>
      </c>
      <c r="AH104" t="s">
        <v>185</v>
      </c>
      <c r="AI104" s="10">
        <v>4206</v>
      </c>
      <c r="AJ104" s="11" t="s">
        <v>86</v>
      </c>
      <c r="AK104" t="s">
        <v>183</v>
      </c>
    </row>
    <row r="105" spans="32:37" ht="15">
      <c r="AF105" s="10">
        <v>6210</v>
      </c>
      <c r="AG105" s="11" t="s">
        <v>116</v>
      </c>
      <c r="AH105" t="s">
        <v>185</v>
      </c>
      <c r="AI105" s="10">
        <v>4207</v>
      </c>
      <c r="AJ105" s="11" t="s">
        <v>87</v>
      </c>
      <c r="AK105" t="s">
        <v>183</v>
      </c>
    </row>
    <row r="106" spans="32:37" ht="15">
      <c r="AF106" s="10">
        <v>6211</v>
      </c>
      <c r="AG106" s="11" t="s">
        <v>117</v>
      </c>
      <c r="AH106" t="s">
        <v>185</v>
      </c>
      <c r="AI106" s="10">
        <v>4208</v>
      </c>
      <c r="AJ106" s="11" t="s">
        <v>163</v>
      </c>
      <c r="AK106" t="s">
        <v>183</v>
      </c>
    </row>
    <row r="107" spans="32:37" ht="15">
      <c r="AF107" s="10">
        <v>6212</v>
      </c>
      <c r="AG107" s="11" t="s">
        <v>118</v>
      </c>
      <c r="AH107" t="s">
        <v>185</v>
      </c>
      <c r="AI107" s="10">
        <v>4209</v>
      </c>
      <c r="AJ107" s="11" t="s">
        <v>88</v>
      </c>
      <c r="AK107" t="s">
        <v>183</v>
      </c>
    </row>
    <row r="108" spans="32:37" ht="15">
      <c r="AF108" s="10">
        <v>6213</v>
      </c>
      <c r="AG108" s="11" t="s">
        <v>119</v>
      </c>
      <c r="AH108" t="s">
        <v>185</v>
      </c>
      <c r="AI108" s="10">
        <v>4210</v>
      </c>
      <c r="AJ108" s="11" t="s">
        <v>89</v>
      </c>
      <c r="AK108" t="s">
        <v>183</v>
      </c>
    </row>
    <row r="109" spans="32:37" ht="15">
      <c r="AF109" s="10">
        <v>6214</v>
      </c>
      <c r="AG109" s="11" t="s">
        <v>120</v>
      </c>
      <c r="AH109" t="s">
        <v>185</v>
      </c>
      <c r="AI109" s="10">
        <v>4211</v>
      </c>
      <c r="AJ109" s="11" t="s">
        <v>35</v>
      </c>
      <c r="AK109" t="s">
        <v>183</v>
      </c>
    </row>
    <row r="110" spans="32:37" ht="15">
      <c r="AF110" s="10">
        <v>6215</v>
      </c>
      <c r="AG110" s="11" t="s">
        <v>168</v>
      </c>
      <c r="AH110" t="s">
        <v>185</v>
      </c>
      <c r="AI110" s="10">
        <v>4212</v>
      </c>
      <c r="AJ110" s="11" t="s">
        <v>90</v>
      </c>
      <c r="AK110" t="s">
        <v>183</v>
      </c>
    </row>
    <row r="111" spans="32:37" ht="15">
      <c r="AF111" s="10">
        <v>6216</v>
      </c>
      <c r="AG111" s="11" t="s">
        <v>121</v>
      </c>
      <c r="AH111" t="s">
        <v>185</v>
      </c>
      <c r="AI111" s="10">
        <v>5201</v>
      </c>
      <c r="AJ111" s="11" t="s">
        <v>164</v>
      </c>
      <c r="AK111" t="s">
        <v>184</v>
      </c>
    </row>
    <row r="112" spans="32:37" ht="15">
      <c r="AF112" s="10">
        <v>6217</v>
      </c>
      <c r="AG112" s="11" t="s">
        <v>122</v>
      </c>
      <c r="AH112" t="s">
        <v>185</v>
      </c>
      <c r="AI112" s="10">
        <v>5202</v>
      </c>
      <c r="AJ112" s="11" t="s">
        <v>91</v>
      </c>
      <c r="AK112" t="s">
        <v>184</v>
      </c>
    </row>
    <row r="113" spans="32:37" ht="15">
      <c r="AF113" s="10">
        <v>6218</v>
      </c>
      <c r="AG113" s="11" t="s">
        <v>123</v>
      </c>
      <c r="AH113" t="s">
        <v>185</v>
      </c>
      <c r="AI113" s="10">
        <v>5203</v>
      </c>
      <c r="AJ113" s="11" t="s">
        <v>92</v>
      </c>
      <c r="AK113" t="s">
        <v>184</v>
      </c>
    </row>
    <row r="114" spans="32:37" ht="15">
      <c r="AF114" s="10">
        <v>6219</v>
      </c>
      <c r="AG114" s="11" t="s">
        <v>124</v>
      </c>
      <c r="AH114" t="s">
        <v>185</v>
      </c>
      <c r="AI114" s="10">
        <v>5204</v>
      </c>
      <c r="AJ114" s="11" t="s">
        <v>93</v>
      </c>
      <c r="AK114" t="s">
        <v>184</v>
      </c>
    </row>
    <row r="115" spans="32:37" ht="15">
      <c r="AF115" s="10">
        <v>6220</v>
      </c>
      <c r="AG115" s="11" t="s">
        <v>125</v>
      </c>
      <c r="AH115" t="s">
        <v>185</v>
      </c>
      <c r="AI115" s="10">
        <v>5205</v>
      </c>
      <c r="AJ115" s="11" t="s">
        <v>94</v>
      </c>
      <c r="AK115" t="s">
        <v>184</v>
      </c>
    </row>
    <row r="116" spans="32:37" ht="15">
      <c r="AF116" s="10">
        <v>6221</v>
      </c>
      <c r="AG116" s="11" t="s">
        <v>36</v>
      </c>
      <c r="AH116" t="s">
        <v>185</v>
      </c>
      <c r="AI116" s="10">
        <v>5206</v>
      </c>
      <c r="AJ116" s="11" t="s">
        <v>95</v>
      </c>
      <c r="AK116" t="s">
        <v>184</v>
      </c>
    </row>
    <row r="117" spans="32:37" ht="15">
      <c r="AF117" s="10">
        <v>6222</v>
      </c>
      <c r="AG117" s="11" t="s">
        <v>169</v>
      </c>
      <c r="AH117" t="s">
        <v>185</v>
      </c>
      <c r="AI117" s="10">
        <v>5207</v>
      </c>
      <c r="AJ117" s="11" t="s">
        <v>96</v>
      </c>
      <c r="AK117" t="s">
        <v>184</v>
      </c>
    </row>
    <row r="118" spans="32:37" ht="15">
      <c r="AF118" s="10">
        <v>6223</v>
      </c>
      <c r="AG118" s="11" t="s">
        <v>170</v>
      </c>
      <c r="AH118" t="s">
        <v>185</v>
      </c>
      <c r="AI118" s="10">
        <v>5208</v>
      </c>
      <c r="AJ118" s="11" t="s">
        <v>97</v>
      </c>
      <c r="AK118" t="s">
        <v>184</v>
      </c>
    </row>
    <row r="119" spans="32:37" ht="15">
      <c r="AF119" s="10">
        <v>6224</v>
      </c>
      <c r="AG119" s="11" t="s">
        <v>126</v>
      </c>
      <c r="AH119" t="s">
        <v>185</v>
      </c>
      <c r="AI119" s="10">
        <v>5209</v>
      </c>
      <c r="AJ119" s="11" t="s">
        <v>98</v>
      </c>
      <c r="AK119" t="s">
        <v>184</v>
      </c>
    </row>
    <row r="120" spans="32:37" ht="15">
      <c r="AF120" s="10">
        <v>6225</v>
      </c>
      <c r="AG120" s="11" t="s">
        <v>127</v>
      </c>
      <c r="AH120" t="s">
        <v>185</v>
      </c>
      <c r="AI120" s="10">
        <v>5210</v>
      </c>
      <c r="AJ120" s="11" t="s">
        <v>99</v>
      </c>
      <c r="AK120" t="s">
        <v>184</v>
      </c>
    </row>
    <row r="121" spans="32:37" ht="15">
      <c r="AF121" s="10">
        <v>6226</v>
      </c>
      <c r="AG121" s="11" t="s">
        <v>128</v>
      </c>
      <c r="AH121" t="s">
        <v>185</v>
      </c>
      <c r="AI121" s="10">
        <v>5211</v>
      </c>
      <c r="AJ121" s="11" t="s">
        <v>100</v>
      </c>
      <c r="AK121" t="s">
        <v>184</v>
      </c>
    </row>
    <row r="122" spans="32:37" ht="15">
      <c r="AF122" s="10">
        <v>6227</v>
      </c>
      <c r="AG122" s="11" t="s">
        <v>129</v>
      </c>
      <c r="AH122" t="s">
        <v>185</v>
      </c>
      <c r="AI122" s="10">
        <v>5212</v>
      </c>
      <c r="AJ122" s="11" t="s">
        <v>101</v>
      </c>
      <c r="AK122" t="s">
        <v>184</v>
      </c>
    </row>
    <row r="123" spans="32:37" ht="15">
      <c r="AF123" s="10">
        <v>7201</v>
      </c>
      <c r="AG123" s="11" t="s">
        <v>171</v>
      </c>
      <c r="AH123" t="s">
        <v>186</v>
      </c>
      <c r="AI123" s="10">
        <v>5213</v>
      </c>
      <c r="AJ123" s="11" t="s">
        <v>102</v>
      </c>
      <c r="AK123" t="s">
        <v>184</v>
      </c>
    </row>
    <row r="124" spans="32:37" ht="15">
      <c r="AF124" s="10">
        <v>7202</v>
      </c>
      <c r="AG124" s="11" t="s">
        <v>130</v>
      </c>
      <c r="AH124" t="s">
        <v>186</v>
      </c>
      <c r="AI124" s="10">
        <v>5214</v>
      </c>
      <c r="AJ124" s="11" t="s">
        <v>103</v>
      </c>
      <c r="AK124" t="s">
        <v>184</v>
      </c>
    </row>
    <row r="125" spans="32:37" ht="15">
      <c r="AF125" s="10">
        <v>7203</v>
      </c>
      <c r="AG125" s="11" t="s">
        <v>131</v>
      </c>
      <c r="AH125" t="s">
        <v>186</v>
      </c>
      <c r="AI125" s="10">
        <v>5215</v>
      </c>
      <c r="AJ125" s="11" t="s">
        <v>104</v>
      </c>
      <c r="AK125" t="s">
        <v>184</v>
      </c>
    </row>
    <row r="126" spans="32:37" ht="15">
      <c r="AF126" s="10">
        <v>7204</v>
      </c>
      <c r="AG126" s="11" t="s">
        <v>132</v>
      </c>
      <c r="AH126" t="s">
        <v>186</v>
      </c>
      <c r="AI126" s="10">
        <v>5216</v>
      </c>
      <c r="AJ126" s="11" t="s">
        <v>105</v>
      </c>
      <c r="AK126" t="s">
        <v>184</v>
      </c>
    </row>
    <row r="127" spans="32:37" ht="15">
      <c r="AF127" s="10">
        <v>7205</v>
      </c>
      <c r="AG127" s="11" t="s">
        <v>133</v>
      </c>
      <c r="AH127" t="s">
        <v>186</v>
      </c>
      <c r="AI127" s="10">
        <v>5217</v>
      </c>
      <c r="AJ127" s="11" t="s">
        <v>106</v>
      </c>
      <c r="AK127" t="s">
        <v>184</v>
      </c>
    </row>
    <row r="128" spans="32:37" ht="15">
      <c r="AF128" s="10">
        <v>7206</v>
      </c>
      <c r="AG128" s="11" t="s">
        <v>134</v>
      </c>
      <c r="AH128" t="s">
        <v>186</v>
      </c>
      <c r="AI128" s="10">
        <v>5218</v>
      </c>
      <c r="AJ128" s="11" t="s">
        <v>107</v>
      </c>
      <c r="AK128" t="s">
        <v>184</v>
      </c>
    </row>
    <row r="129" spans="32:37" ht="15">
      <c r="AF129" s="10">
        <v>7207</v>
      </c>
      <c r="AG129" s="11" t="s">
        <v>135</v>
      </c>
      <c r="AH129" t="s">
        <v>186</v>
      </c>
      <c r="AI129" s="10">
        <v>5219</v>
      </c>
      <c r="AJ129" s="11" t="s">
        <v>165</v>
      </c>
      <c r="AK129" t="s">
        <v>184</v>
      </c>
    </row>
    <row r="130" spans="32:37" ht="15">
      <c r="AF130" s="10">
        <v>7208</v>
      </c>
      <c r="AG130" s="11" t="s">
        <v>136</v>
      </c>
      <c r="AH130" t="s">
        <v>186</v>
      </c>
      <c r="AI130" s="10">
        <v>5220</v>
      </c>
      <c r="AJ130" s="11" t="s">
        <v>108</v>
      </c>
      <c r="AK130" t="s">
        <v>184</v>
      </c>
    </row>
    <row r="131" spans="32:37" ht="15">
      <c r="AF131" s="10">
        <v>7209</v>
      </c>
      <c r="AG131" s="11" t="s">
        <v>172</v>
      </c>
      <c r="AH131" t="s">
        <v>186</v>
      </c>
      <c r="AI131" s="10">
        <v>6201</v>
      </c>
      <c r="AJ131" s="11" t="s">
        <v>109</v>
      </c>
      <c r="AK131" t="s">
        <v>185</v>
      </c>
    </row>
    <row r="132" spans="32:37" ht="15">
      <c r="AF132" s="10">
        <v>7210</v>
      </c>
      <c r="AG132" s="11" t="s">
        <v>173</v>
      </c>
      <c r="AH132" t="s">
        <v>186</v>
      </c>
      <c r="AI132" s="10">
        <v>6202</v>
      </c>
      <c r="AJ132" s="11" t="s">
        <v>110</v>
      </c>
      <c r="AK132" t="s">
        <v>185</v>
      </c>
    </row>
    <row r="133" spans="32:37" ht="15">
      <c r="AF133" s="10">
        <v>7211</v>
      </c>
      <c r="AG133" s="11" t="s">
        <v>137</v>
      </c>
      <c r="AH133" t="s">
        <v>186</v>
      </c>
      <c r="AI133" s="10">
        <v>6203</v>
      </c>
      <c r="AJ133" s="11" t="s">
        <v>111</v>
      </c>
      <c r="AK133" t="s">
        <v>185</v>
      </c>
    </row>
    <row r="134" spans="32:37" ht="15">
      <c r="AF134" s="10">
        <v>7212</v>
      </c>
      <c r="AG134" s="11" t="s">
        <v>138</v>
      </c>
      <c r="AH134" t="s">
        <v>186</v>
      </c>
      <c r="AI134" s="10">
        <v>6204</v>
      </c>
      <c r="AJ134" s="11" t="s">
        <v>112</v>
      </c>
      <c r="AK134" t="s">
        <v>185</v>
      </c>
    </row>
    <row r="135" spans="32:37" ht="15">
      <c r="AF135" s="10">
        <v>7213</v>
      </c>
      <c r="AG135" s="11" t="s">
        <v>139</v>
      </c>
      <c r="AH135" t="s">
        <v>186</v>
      </c>
      <c r="AI135" s="10">
        <v>6205</v>
      </c>
      <c r="AJ135" s="11" t="s">
        <v>113</v>
      </c>
      <c r="AK135" t="s">
        <v>185</v>
      </c>
    </row>
    <row r="136" spans="32:37" ht="15">
      <c r="AF136" s="10">
        <v>7214</v>
      </c>
      <c r="AG136" s="11" t="s">
        <v>174</v>
      </c>
      <c r="AH136" t="s">
        <v>186</v>
      </c>
      <c r="AI136" s="10">
        <v>6206</v>
      </c>
      <c r="AJ136" s="11" t="s">
        <v>114</v>
      </c>
      <c r="AK136" t="s">
        <v>185</v>
      </c>
    </row>
    <row r="137" spans="32:37" ht="15">
      <c r="AF137" s="10">
        <v>7215</v>
      </c>
      <c r="AG137" s="11" t="s">
        <v>140</v>
      </c>
      <c r="AH137" t="s">
        <v>186</v>
      </c>
      <c r="AI137" s="10">
        <v>6207</v>
      </c>
      <c r="AJ137" s="11" t="s">
        <v>166</v>
      </c>
      <c r="AK137" t="s">
        <v>185</v>
      </c>
    </row>
    <row r="138" spans="32:37" ht="15">
      <c r="AF138" s="10">
        <v>7216</v>
      </c>
      <c r="AG138" s="11" t="s">
        <v>141</v>
      </c>
      <c r="AH138" t="s">
        <v>186</v>
      </c>
      <c r="AI138" s="10">
        <v>6208</v>
      </c>
      <c r="AJ138" s="11" t="s">
        <v>167</v>
      </c>
      <c r="AK138" t="s">
        <v>185</v>
      </c>
    </row>
    <row r="139" spans="32:37" ht="15">
      <c r="AF139" s="10">
        <v>7217</v>
      </c>
      <c r="AG139" s="11" t="s">
        <v>142</v>
      </c>
      <c r="AH139" t="s">
        <v>186</v>
      </c>
      <c r="AI139" s="10">
        <v>6209</v>
      </c>
      <c r="AJ139" s="11" t="s">
        <v>115</v>
      </c>
      <c r="AK139" t="s">
        <v>185</v>
      </c>
    </row>
    <row r="140" spans="32:37" ht="15">
      <c r="AF140" s="10">
        <v>8201</v>
      </c>
      <c r="AG140" s="11" t="s">
        <v>143</v>
      </c>
      <c r="AH140" t="s">
        <v>187</v>
      </c>
      <c r="AI140" s="10">
        <v>6210</v>
      </c>
      <c r="AJ140" s="11" t="s">
        <v>116</v>
      </c>
      <c r="AK140" t="s">
        <v>185</v>
      </c>
    </row>
    <row r="141" spans="32:37" ht="15">
      <c r="AF141" s="10">
        <v>8202</v>
      </c>
      <c r="AG141" s="11" t="s">
        <v>144</v>
      </c>
      <c r="AH141" t="s">
        <v>187</v>
      </c>
      <c r="AI141" s="10">
        <v>6211</v>
      </c>
      <c r="AJ141" s="11" t="s">
        <v>117</v>
      </c>
      <c r="AK141" t="s">
        <v>185</v>
      </c>
    </row>
    <row r="142" spans="32:37" ht="15">
      <c r="AF142" s="10">
        <v>8203</v>
      </c>
      <c r="AG142" s="11" t="s">
        <v>145</v>
      </c>
      <c r="AH142" t="s">
        <v>187</v>
      </c>
      <c r="AI142" s="10">
        <v>6212</v>
      </c>
      <c r="AJ142" s="11" t="s">
        <v>118</v>
      </c>
      <c r="AK142" t="s">
        <v>185</v>
      </c>
    </row>
    <row r="143" spans="32:37" ht="15">
      <c r="AF143" s="10">
        <v>8204</v>
      </c>
      <c r="AG143" s="11" t="s">
        <v>34</v>
      </c>
      <c r="AH143" t="s">
        <v>187</v>
      </c>
      <c r="AI143" s="10">
        <v>6213</v>
      </c>
      <c r="AJ143" s="11" t="s">
        <v>119</v>
      </c>
      <c r="AK143" t="s">
        <v>185</v>
      </c>
    </row>
    <row r="144" spans="32:37" ht="15">
      <c r="AF144" s="10">
        <v>8205</v>
      </c>
      <c r="AG144" s="11" t="s">
        <v>146</v>
      </c>
      <c r="AH144" t="s">
        <v>187</v>
      </c>
      <c r="AI144" s="10">
        <v>6214</v>
      </c>
      <c r="AJ144" s="11" t="s">
        <v>120</v>
      </c>
      <c r="AK144" t="s">
        <v>185</v>
      </c>
    </row>
    <row r="145" spans="32:37" ht="15">
      <c r="AF145" s="10">
        <v>8206</v>
      </c>
      <c r="AG145" s="11" t="s">
        <v>147</v>
      </c>
      <c r="AH145" t="s">
        <v>187</v>
      </c>
      <c r="AI145" s="10">
        <v>6215</v>
      </c>
      <c r="AJ145" s="11" t="s">
        <v>168</v>
      </c>
      <c r="AK145" t="s">
        <v>185</v>
      </c>
    </row>
    <row r="146" spans="32:37" ht="15">
      <c r="AF146" s="10">
        <v>8207</v>
      </c>
      <c r="AG146" s="11" t="s">
        <v>148</v>
      </c>
      <c r="AH146" t="s">
        <v>187</v>
      </c>
      <c r="AI146" s="10">
        <v>6216</v>
      </c>
      <c r="AJ146" s="11" t="s">
        <v>121</v>
      </c>
      <c r="AK146" t="s">
        <v>185</v>
      </c>
    </row>
    <row r="147" spans="32:37" ht="15">
      <c r="AF147" s="10">
        <v>9999</v>
      </c>
      <c r="AG147" s="11" t="s">
        <v>149</v>
      </c>
      <c r="AH147" t="s">
        <v>188</v>
      </c>
      <c r="AI147" s="10">
        <v>6217</v>
      </c>
      <c r="AJ147" s="11" t="s">
        <v>122</v>
      </c>
      <c r="AK147" t="s">
        <v>185</v>
      </c>
    </row>
    <row r="148" spans="32:37" ht="15">
      <c r="AF148" s="10">
        <v>9001</v>
      </c>
      <c r="AG148" s="11" t="s">
        <v>150</v>
      </c>
      <c r="AH148" t="s">
        <v>188</v>
      </c>
      <c r="AI148" s="10">
        <v>6218</v>
      </c>
      <c r="AJ148" s="11" t="s">
        <v>123</v>
      </c>
      <c r="AK148" t="s">
        <v>185</v>
      </c>
    </row>
    <row r="149" spans="32:37" ht="15">
      <c r="AF149" s="10">
        <v>9002</v>
      </c>
      <c r="AG149" s="11" t="s">
        <v>151</v>
      </c>
      <c r="AH149" t="s">
        <v>188</v>
      </c>
      <c r="AI149" s="10">
        <v>6219</v>
      </c>
      <c r="AJ149" s="11" t="s">
        <v>124</v>
      </c>
      <c r="AK149" t="s">
        <v>185</v>
      </c>
    </row>
    <row r="150" spans="32:37" ht="15">
      <c r="AF150" s="10">
        <v>9003</v>
      </c>
      <c r="AG150" s="11" t="s">
        <v>152</v>
      </c>
      <c r="AH150" t="s">
        <v>188</v>
      </c>
      <c r="AI150" s="10">
        <v>6220</v>
      </c>
      <c r="AJ150" s="11" t="s">
        <v>125</v>
      </c>
      <c r="AK150" t="s">
        <v>185</v>
      </c>
    </row>
    <row r="151" spans="32:37" ht="15">
      <c r="AF151" s="10">
        <v>9004</v>
      </c>
      <c r="AG151" s="11" t="s">
        <v>153</v>
      </c>
      <c r="AH151" t="s">
        <v>188</v>
      </c>
      <c r="AI151" s="10">
        <v>6221</v>
      </c>
      <c r="AJ151" s="11" t="s">
        <v>36</v>
      </c>
      <c r="AK151" t="s">
        <v>185</v>
      </c>
    </row>
    <row r="152" spans="32:37" ht="15">
      <c r="AF152" s="10">
        <v>9005</v>
      </c>
      <c r="AG152" s="11" t="s">
        <v>154</v>
      </c>
      <c r="AH152" t="s">
        <v>188</v>
      </c>
      <c r="AI152" s="10">
        <v>6222</v>
      </c>
      <c r="AJ152" s="11" t="s">
        <v>169</v>
      </c>
      <c r="AK152" t="s">
        <v>185</v>
      </c>
    </row>
    <row r="153" spans="32:37" ht="15">
      <c r="AF153" s="10">
        <v>9006</v>
      </c>
      <c r="AG153" s="11" t="s">
        <v>175</v>
      </c>
      <c r="AH153" t="s">
        <v>188</v>
      </c>
      <c r="AI153" s="10">
        <v>6223</v>
      </c>
      <c r="AJ153" s="11" t="s">
        <v>170</v>
      </c>
      <c r="AK153" t="s">
        <v>185</v>
      </c>
    </row>
    <row r="154" spans="32:37" ht="15">
      <c r="AF154" s="10">
        <v>9007</v>
      </c>
      <c r="AG154" s="11" t="s">
        <v>176</v>
      </c>
      <c r="AH154" t="s">
        <v>188</v>
      </c>
      <c r="AI154" s="10">
        <v>6224</v>
      </c>
      <c r="AJ154" s="11" t="s">
        <v>126</v>
      </c>
      <c r="AK154" t="s">
        <v>185</v>
      </c>
    </row>
    <row r="155" spans="32:37" ht="15">
      <c r="AF155" s="10">
        <v>9008</v>
      </c>
      <c r="AG155" s="11" t="s">
        <v>177</v>
      </c>
      <c r="AH155" t="s">
        <v>188</v>
      </c>
      <c r="AI155" s="10">
        <v>6225</v>
      </c>
      <c r="AJ155" s="11" t="s">
        <v>127</v>
      </c>
      <c r="AK155" t="s">
        <v>185</v>
      </c>
    </row>
    <row r="156" spans="32:37" ht="15">
      <c r="AF156" s="10">
        <v>9009</v>
      </c>
      <c r="AG156" s="11" t="s">
        <v>178</v>
      </c>
      <c r="AH156" t="s">
        <v>188</v>
      </c>
      <c r="AI156" s="10">
        <v>6226</v>
      </c>
      <c r="AJ156" s="11" t="s">
        <v>128</v>
      </c>
      <c r="AK156" t="s">
        <v>185</v>
      </c>
    </row>
    <row r="157" spans="32:37" ht="15">
      <c r="AF157" s="10">
        <v>9010</v>
      </c>
      <c r="AG157" s="11" t="s">
        <v>155</v>
      </c>
      <c r="AH157" t="s">
        <v>188</v>
      </c>
      <c r="AI157" s="10">
        <v>6227</v>
      </c>
      <c r="AJ157" s="11" t="s">
        <v>129</v>
      </c>
      <c r="AK157" t="s">
        <v>185</v>
      </c>
    </row>
    <row r="158" spans="32:37" ht="15">
      <c r="AF158" s="10">
        <v>9011</v>
      </c>
      <c r="AG158" s="11" t="s">
        <v>156</v>
      </c>
      <c r="AH158" t="s">
        <v>188</v>
      </c>
      <c r="AI158" s="10">
        <v>7201</v>
      </c>
      <c r="AJ158" s="11" t="s">
        <v>171</v>
      </c>
      <c r="AK158" t="s">
        <v>186</v>
      </c>
    </row>
    <row r="159" spans="32:37" ht="15">
      <c r="AF159" s="10">
        <v>9012</v>
      </c>
      <c r="AG159" s="11" t="s">
        <v>37</v>
      </c>
      <c r="AH159" t="s">
        <v>188</v>
      </c>
      <c r="AI159" s="10">
        <v>7202</v>
      </c>
      <c r="AJ159" s="11" t="s">
        <v>130</v>
      </c>
      <c r="AK159" t="s">
        <v>186</v>
      </c>
    </row>
    <row r="160" spans="35:37" ht="15">
      <c r="AI160" s="10">
        <v>7203</v>
      </c>
      <c r="AJ160" s="11" t="s">
        <v>131</v>
      </c>
      <c r="AK160" t="s">
        <v>186</v>
      </c>
    </row>
    <row r="161" spans="35:37" ht="15">
      <c r="AI161" s="10">
        <v>7204</v>
      </c>
      <c r="AJ161" s="11" t="s">
        <v>132</v>
      </c>
      <c r="AK161" t="s">
        <v>186</v>
      </c>
    </row>
    <row r="162" spans="35:37" ht="15">
      <c r="AI162" s="10">
        <v>7205</v>
      </c>
      <c r="AJ162" s="11" t="s">
        <v>133</v>
      </c>
      <c r="AK162" t="s">
        <v>186</v>
      </c>
    </row>
    <row r="163" spans="35:37" ht="15">
      <c r="AI163" s="10">
        <v>7206</v>
      </c>
      <c r="AJ163" s="11" t="s">
        <v>134</v>
      </c>
      <c r="AK163" t="s">
        <v>186</v>
      </c>
    </row>
    <row r="164" spans="35:37" ht="15">
      <c r="AI164" s="10">
        <v>7207</v>
      </c>
      <c r="AJ164" s="11" t="s">
        <v>135</v>
      </c>
      <c r="AK164" t="s">
        <v>186</v>
      </c>
    </row>
    <row r="165" spans="35:37" ht="15">
      <c r="AI165" s="10">
        <v>7208</v>
      </c>
      <c r="AJ165" s="11" t="s">
        <v>136</v>
      </c>
      <c r="AK165" t="s">
        <v>186</v>
      </c>
    </row>
    <row r="166" spans="35:37" ht="15">
      <c r="AI166" s="10">
        <v>7209</v>
      </c>
      <c r="AJ166" s="11" t="s">
        <v>172</v>
      </c>
      <c r="AK166" t="s">
        <v>186</v>
      </c>
    </row>
    <row r="167" spans="35:37" ht="15">
      <c r="AI167" s="10">
        <v>7210</v>
      </c>
      <c r="AJ167" s="11" t="s">
        <v>173</v>
      </c>
      <c r="AK167" t="s">
        <v>186</v>
      </c>
    </row>
    <row r="168" spans="35:37" ht="15">
      <c r="AI168" s="10">
        <v>7211</v>
      </c>
      <c r="AJ168" s="11" t="s">
        <v>137</v>
      </c>
      <c r="AK168" t="s">
        <v>186</v>
      </c>
    </row>
    <row r="169" spans="35:37" ht="15">
      <c r="AI169" s="10">
        <v>7212</v>
      </c>
      <c r="AJ169" s="11" t="s">
        <v>138</v>
      </c>
      <c r="AK169" t="s">
        <v>186</v>
      </c>
    </row>
    <row r="170" spans="35:37" ht="15">
      <c r="AI170" s="10">
        <v>7213</v>
      </c>
      <c r="AJ170" s="11" t="s">
        <v>139</v>
      </c>
      <c r="AK170" t="s">
        <v>186</v>
      </c>
    </row>
    <row r="171" spans="35:37" ht="15">
      <c r="AI171" s="10">
        <v>7214</v>
      </c>
      <c r="AJ171" s="11" t="s">
        <v>174</v>
      </c>
      <c r="AK171" t="s">
        <v>186</v>
      </c>
    </row>
    <row r="172" spans="35:37" ht="15">
      <c r="AI172" s="10">
        <v>7215</v>
      </c>
      <c r="AJ172" s="11" t="s">
        <v>140</v>
      </c>
      <c r="AK172" t="s">
        <v>186</v>
      </c>
    </row>
    <row r="173" spans="35:37" ht="15">
      <c r="AI173" s="10">
        <v>7216</v>
      </c>
      <c r="AJ173" s="11" t="s">
        <v>141</v>
      </c>
      <c r="AK173" t="s">
        <v>186</v>
      </c>
    </row>
    <row r="174" spans="35:37" ht="15">
      <c r="AI174" s="10">
        <v>7217</v>
      </c>
      <c r="AJ174" s="11" t="s">
        <v>142</v>
      </c>
      <c r="AK174" t="s">
        <v>186</v>
      </c>
    </row>
    <row r="175" spans="35:37" ht="15">
      <c r="AI175" s="10">
        <v>8201</v>
      </c>
      <c r="AJ175" s="11" t="s">
        <v>143</v>
      </c>
      <c r="AK175" t="s">
        <v>187</v>
      </c>
    </row>
    <row r="176" spans="35:37" ht="15">
      <c r="AI176" s="10">
        <v>8202</v>
      </c>
      <c r="AJ176" s="11" t="s">
        <v>144</v>
      </c>
      <c r="AK176" t="s">
        <v>187</v>
      </c>
    </row>
    <row r="177" spans="35:37" ht="15">
      <c r="AI177" s="10">
        <v>8203</v>
      </c>
      <c r="AJ177" s="11" t="s">
        <v>145</v>
      </c>
      <c r="AK177" t="s">
        <v>187</v>
      </c>
    </row>
    <row r="178" spans="35:37" ht="15">
      <c r="AI178" s="10">
        <v>8204</v>
      </c>
      <c r="AJ178" s="11" t="s">
        <v>34</v>
      </c>
      <c r="AK178" t="s">
        <v>187</v>
      </c>
    </row>
    <row r="179" spans="35:37" ht="15">
      <c r="AI179" s="10">
        <v>8205</v>
      </c>
      <c r="AJ179" s="11" t="s">
        <v>146</v>
      </c>
      <c r="AK179" t="s">
        <v>187</v>
      </c>
    </row>
    <row r="180" spans="35:37" ht="15">
      <c r="AI180" s="10">
        <v>8206</v>
      </c>
      <c r="AJ180" s="11" t="s">
        <v>147</v>
      </c>
      <c r="AK180" t="s">
        <v>187</v>
      </c>
    </row>
    <row r="181" spans="35:37" ht="15">
      <c r="AI181" s="10">
        <v>8207</v>
      </c>
      <c r="AJ181" s="11" t="s">
        <v>148</v>
      </c>
      <c r="AK181" t="s">
        <v>187</v>
      </c>
    </row>
    <row r="182" spans="35:37" ht="15">
      <c r="AI182" s="10">
        <v>9999</v>
      </c>
      <c r="AJ182" s="11" t="s">
        <v>149</v>
      </c>
      <c r="AK182" t="s">
        <v>188</v>
      </c>
    </row>
    <row r="183" spans="35:37" ht="15">
      <c r="AI183" s="10">
        <v>9001</v>
      </c>
      <c r="AJ183" s="11" t="s">
        <v>150</v>
      </c>
      <c r="AK183" t="s">
        <v>188</v>
      </c>
    </row>
    <row r="184" spans="35:37" ht="15">
      <c r="AI184" s="10">
        <v>9002</v>
      </c>
      <c r="AJ184" s="11" t="s">
        <v>151</v>
      </c>
      <c r="AK184" t="s">
        <v>188</v>
      </c>
    </row>
    <row r="185" spans="35:37" ht="15">
      <c r="AI185" s="10">
        <v>9003</v>
      </c>
      <c r="AJ185" s="11" t="s">
        <v>152</v>
      </c>
      <c r="AK185" t="s">
        <v>188</v>
      </c>
    </row>
    <row r="186" spans="35:37" ht="15">
      <c r="AI186" s="10">
        <v>9004</v>
      </c>
      <c r="AJ186" s="11" t="s">
        <v>153</v>
      </c>
      <c r="AK186" t="s">
        <v>188</v>
      </c>
    </row>
    <row r="187" spans="35:37" ht="15">
      <c r="AI187" s="10">
        <v>9005</v>
      </c>
      <c r="AJ187" s="11" t="s">
        <v>154</v>
      </c>
      <c r="AK187" t="s">
        <v>188</v>
      </c>
    </row>
    <row r="188" spans="35:37" ht="15">
      <c r="AI188" s="10">
        <v>9006</v>
      </c>
      <c r="AJ188" s="11" t="s">
        <v>175</v>
      </c>
      <c r="AK188" t="s">
        <v>188</v>
      </c>
    </row>
    <row r="189" spans="35:37" ht="15">
      <c r="AI189" s="10">
        <v>9007</v>
      </c>
      <c r="AJ189" s="11" t="s">
        <v>176</v>
      </c>
      <c r="AK189" t="s">
        <v>188</v>
      </c>
    </row>
    <row r="190" spans="35:37" ht="15">
      <c r="AI190" s="10">
        <v>9008</v>
      </c>
      <c r="AJ190" s="11" t="s">
        <v>177</v>
      </c>
      <c r="AK190" t="s">
        <v>188</v>
      </c>
    </row>
    <row r="191" spans="35:37" ht="15">
      <c r="AI191" s="10">
        <v>9009</v>
      </c>
      <c r="AJ191" s="11" t="s">
        <v>178</v>
      </c>
      <c r="AK191" t="s">
        <v>188</v>
      </c>
    </row>
    <row r="192" spans="35:37" ht="15">
      <c r="AI192" s="10">
        <v>9010</v>
      </c>
      <c r="AJ192" s="11" t="s">
        <v>155</v>
      </c>
      <c r="AK192" t="s">
        <v>188</v>
      </c>
    </row>
    <row r="193" spans="35:37" ht="15">
      <c r="AI193" s="10">
        <v>9011</v>
      </c>
      <c r="AJ193" s="11" t="s">
        <v>156</v>
      </c>
      <c r="AK193" t="s">
        <v>188</v>
      </c>
    </row>
    <row r="194" spans="35:37" ht="15">
      <c r="AI194" s="10">
        <v>9012</v>
      </c>
      <c r="AJ194" s="11" t="s">
        <v>37</v>
      </c>
      <c r="AK194" t="s">
        <v>188</v>
      </c>
    </row>
  </sheetData>
  <sheetProtection/>
  <mergeCells count="39">
    <mergeCell ref="AD4:AD5"/>
    <mergeCell ref="W4:W5"/>
    <mergeCell ref="AC77:AE77"/>
    <mergeCell ref="X4:X5"/>
    <mergeCell ref="Y4:Y5"/>
    <mergeCell ref="Z4:Z5"/>
    <mergeCell ref="AA4:AA5"/>
    <mergeCell ref="AB4:AB5"/>
    <mergeCell ref="AC4:AC5"/>
    <mergeCell ref="N4:N5"/>
    <mergeCell ref="O4:O5"/>
    <mergeCell ref="L78:R78"/>
    <mergeCell ref="I77:K77"/>
    <mergeCell ref="A77:H77"/>
    <mergeCell ref="E4:E5"/>
    <mergeCell ref="D4:D5"/>
    <mergeCell ref="I4:I5"/>
    <mergeCell ref="C4:C5"/>
    <mergeCell ref="L4:L5"/>
    <mergeCell ref="A78:D78"/>
    <mergeCell ref="H78:K78"/>
    <mergeCell ref="P4:S4"/>
    <mergeCell ref="T4:T5"/>
    <mergeCell ref="J1:AE1"/>
    <mergeCell ref="A1:I1"/>
    <mergeCell ref="J2:AE2"/>
    <mergeCell ref="A4:A5"/>
    <mergeCell ref="B4:B5"/>
    <mergeCell ref="V4:V5"/>
    <mergeCell ref="H4:H5"/>
    <mergeCell ref="F4:F5"/>
    <mergeCell ref="G4:G5"/>
    <mergeCell ref="S78:AE78"/>
    <mergeCell ref="J4:J5"/>
    <mergeCell ref="K4:K5"/>
    <mergeCell ref="AE4:AE5"/>
    <mergeCell ref="U4:U5"/>
    <mergeCell ref="M4:M5"/>
    <mergeCell ref="L77:O77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9"/>
  <sheetViews>
    <sheetView zoomScale="115" zoomScaleNormal="115" zoomScalePageLayoutView="0" workbookViewId="0" topLeftCell="A13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7.140625" style="0" hidden="1" customWidth="1"/>
    <col min="5" max="5" width="30.8515625" style="0" customWidth="1"/>
    <col min="6" max="6" width="11.8515625" style="4" customWidth="1"/>
    <col min="7" max="7" width="23.8515625" style="0" bestFit="1" customWidth="1"/>
    <col min="8" max="8" width="5.7109375" style="0" hidden="1" customWidth="1"/>
    <col min="9" max="9" width="5.28125" style="0" customWidth="1"/>
    <col min="10" max="10" width="9.140625" style="0" hidden="1" customWidth="1"/>
    <col min="11" max="11" width="23.57421875" style="0" hidden="1" customWidth="1"/>
    <col min="12" max="12" width="12.421875" style="16" hidden="1" customWidth="1"/>
    <col min="13" max="13" width="5.57421875" style="0" hidden="1" customWidth="1"/>
    <col min="14" max="15" width="5.421875" style="0" hidden="1" customWidth="1"/>
    <col min="16" max="16" width="8.00390625" style="0" hidden="1" customWidth="1"/>
    <col min="17" max="17" width="6.00390625" style="0" hidden="1" customWidth="1"/>
    <col min="18" max="18" width="5.57421875" style="0" hidden="1" customWidth="1"/>
    <col min="19" max="19" width="7.140625" style="0" hidden="1" customWidth="1"/>
    <col min="20" max="20" width="21.8515625" style="0" hidden="1" customWidth="1"/>
    <col min="21" max="21" width="11.8515625" style="0" customWidth="1"/>
    <col min="22" max="28" width="11.140625" style="0" customWidth="1"/>
    <col min="29" max="29" width="27.57421875" style="0" customWidth="1"/>
    <col min="30" max="30" width="9.140625" style="0" hidden="1" customWidth="1"/>
    <col min="31" max="31" width="24.8515625" style="0" hidden="1" customWidth="1"/>
    <col min="32" max="32" width="9.140625" style="0" hidden="1" customWidth="1"/>
    <col min="33" max="33" width="5.8515625" style="0" hidden="1" customWidth="1"/>
    <col min="34" max="34" width="29.8515625" style="0" hidden="1" customWidth="1"/>
    <col min="35" max="35" width="11.8515625" style="0" hidden="1" customWidth="1"/>
    <col min="36" max="36" width="16.00390625" style="0" hidden="1" customWidth="1"/>
    <col min="37" max="37" width="9.140625" style="0" customWidth="1"/>
  </cols>
  <sheetData>
    <row r="1" spans="1:29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7:29" s="1" customFormat="1" ht="15.75">
      <c r="G2" s="102" t="s">
        <v>194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6:12" s="1" customFormat="1" ht="15.75">
      <c r="F3" s="5"/>
      <c r="L3" s="16"/>
    </row>
    <row r="4" spans="1:32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98" t="s">
        <v>3</v>
      </c>
      <c r="J4" s="98" t="s">
        <v>21</v>
      </c>
      <c r="K4" s="98" t="s">
        <v>21</v>
      </c>
      <c r="L4" s="104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556</v>
      </c>
      <c r="U4" s="98" t="s">
        <v>1240</v>
      </c>
      <c r="V4" s="98" t="s">
        <v>1243</v>
      </c>
      <c r="W4" s="98" t="s">
        <v>1248</v>
      </c>
      <c r="X4" s="98" t="s">
        <v>1244</v>
      </c>
      <c r="Y4" s="98" t="s">
        <v>1249</v>
      </c>
      <c r="Z4" s="98" t="s">
        <v>1245</v>
      </c>
      <c r="AA4" s="98" t="s">
        <v>1246</v>
      </c>
      <c r="AB4" s="98" t="s">
        <v>1247</v>
      </c>
      <c r="AC4" s="88" t="s">
        <v>12</v>
      </c>
      <c r="AD4" s="103" t="s">
        <v>1172</v>
      </c>
      <c r="AE4" s="103" t="s">
        <v>1173</v>
      </c>
      <c r="AF4" s="103" t="s">
        <v>1174</v>
      </c>
    </row>
    <row r="5" spans="1:32" s="3" customFormat="1" ht="33" customHeight="1">
      <c r="A5" s="88"/>
      <c r="B5" s="99"/>
      <c r="C5" s="88"/>
      <c r="D5" s="88"/>
      <c r="E5" s="88"/>
      <c r="F5" s="88"/>
      <c r="G5" s="88"/>
      <c r="H5" s="88"/>
      <c r="I5" s="99"/>
      <c r="J5" s="99"/>
      <c r="K5" s="99"/>
      <c r="L5" s="105"/>
      <c r="M5" s="13" t="s">
        <v>8</v>
      </c>
      <c r="N5" s="12" t="s">
        <v>15</v>
      </c>
      <c r="O5" s="12" t="s">
        <v>323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99"/>
      <c r="AC5" s="88"/>
      <c r="AD5" s="103"/>
      <c r="AE5" s="103"/>
      <c r="AF5" s="103"/>
    </row>
    <row r="6" spans="1:36" s="3" customFormat="1" ht="15.75" customHeight="1">
      <c r="A6" s="12">
        <v>1</v>
      </c>
      <c r="B6" s="12" t="s">
        <v>179</v>
      </c>
      <c r="C6" s="38">
        <v>6</v>
      </c>
      <c r="D6" s="38" t="s">
        <v>1208</v>
      </c>
      <c r="E6" s="43" t="str">
        <f aca="true" t="shared" si="0" ref="E6:E40">AD6&amp;" "&amp;AE6&amp;" "&amp;AF6</f>
        <v>nguyÔn ngäc anh</v>
      </c>
      <c r="F6" s="38" t="s">
        <v>613</v>
      </c>
      <c r="G6" s="38" t="s">
        <v>383</v>
      </c>
      <c r="H6" s="38" t="s">
        <v>24</v>
      </c>
      <c r="I6" s="38" t="s">
        <v>300</v>
      </c>
      <c r="J6" s="20">
        <v>4204</v>
      </c>
      <c r="K6" s="14" t="str">
        <f aca="true" t="shared" si="1" ref="K6:K40">VLOOKUP(J6,$AG$6:$AH$158,2,0)</f>
        <v>THCS Lê Hồng Phong</v>
      </c>
      <c r="L6" s="26" t="str">
        <f aca="true" t="shared" si="2" ref="L6:L40">VLOOKUP(J6,$AG$6:$AI$159,3,0)</f>
        <v>TP Ninh Bình</v>
      </c>
      <c r="M6" s="38">
        <v>7.75</v>
      </c>
      <c r="N6" s="38">
        <v>8</v>
      </c>
      <c r="O6" s="38">
        <v>9</v>
      </c>
      <c r="P6" s="38">
        <v>7.5</v>
      </c>
      <c r="Q6" s="12"/>
      <c r="R6" s="38">
        <v>0</v>
      </c>
      <c r="S6" s="38">
        <v>39.75</v>
      </c>
      <c r="T6" s="38"/>
      <c r="U6" s="38"/>
      <c r="V6" s="38"/>
      <c r="W6" s="38"/>
      <c r="X6" s="38"/>
      <c r="Y6" s="38"/>
      <c r="Z6" s="38"/>
      <c r="AA6" s="38"/>
      <c r="AB6" s="38"/>
      <c r="AC6" s="12"/>
      <c r="AD6" s="27" t="s">
        <v>216</v>
      </c>
      <c r="AE6" s="27" t="s">
        <v>241</v>
      </c>
      <c r="AF6" s="27" t="s">
        <v>239</v>
      </c>
      <c r="AG6" s="10">
        <v>1223</v>
      </c>
      <c r="AH6" s="11" t="s">
        <v>58</v>
      </c>
      <c r="AI6" t="s">
        <v>180</v>
      </c>
      <c r="AJ6" s="27" t="s">
        <v>307</v>
      </c>
    </row>
    <row r="7" spans="1:36" s="3" customFormat="1" ht="15.75" customHeight="1">
      <c r="A7" s="12">
        <v>2</v>
      </c>
      <c r="B7" s="12" t="s">
        <v>179</v>
      </c>
      <c r="C7" s="38">
        <v>6</v>
      </c>
      <c r="D7" s="38" t="s">
        <v>1209</v>
      </c>
      <c r="E7" s="43" t="str">
        <f t="shared" si="0"/>
        <v>nguyÔn phan anh</v>
      </c>
      <c r="F7" s="38" t="s">
        <v>1097</v>
      </c>
      <c r="G7" s="38" t="s">
        <v>383</v>
      </c>
      <c r="H7" s="38" t="s">
        <v>24</v>
      </c>
      <c r="I7" s="38" t="s">
        <v>25</v>
      </c>
      <c r="J7" s="20">
        <v>4203</v>
      </c>
      <c r="K7" s="14" t="str">
        <f t="shared" si="1"/>
        <v>THCS Lý Tự Trọng</v>
      </c>
      <c r="L7" s="26" t="str">
        <f t="shared" si="2"/>
        <v>TP Ninh Bình</v>
      </c>
      <c r="M7" s="38">
        <v>8.25</v>
      </c>
      <c r="N7" s="38">
        <v>6.5</v>
      </c>
      <c r="O7" s="38">
        <v>8</v>
      </c>
      <c r="P7" s="38">
        <v>8</v>
      </c>
      <c r="Q7" s="12"/>
      <c r="R7" s="38">
        <v>0</v>
      </c>
      <c r="S7" s="38">
        <v>38.75</v>
      </c>
      <c r="T7" s="38"/>
      <c r="U7" s="38"/>
      <c r="V7" s="38"/>
      <c r="W7" s="38"/>
      <c r="X7" s="38"/>
      <c r="Y7" s="38"/>
      <c r="Z7" s="38"/>
      <c r="AA7" s="38"/>
      <c r="AB7" s="38"/>
      <c r="AC7" s="12"/>
      <c r="AD7" s="27" t="s">
        <v>216</v>
      </c>
      <c r="AE7" s="27" t="s">
        <v>223</v>
      </c>
      <c r="AF7" s="27" t="s">
        <v>239</v>
      </c>
      <c r="AG7" s="10">
        <v>1226</v>
      </c>
      <c r="AH7" s="11" t="s">
        <v>61</v>
      </c>
      <c r="AI7" t="s">
        <v>180</v>
      </c>
      <c r="AJ7" s="27" t="s">
        <v>301</v>
      </c>
    </row>
    <row r="8" spans="1:36" s="3" customFormat="1" ht="15.75" customHeight="1">
      <c r="A8" s="12">
        <v>3</v>
      </c>
      <c r="B8" s="12" t="s">
        <v>179</v>
      </c>
      <c r="C8" s="38">
        <v>6</v>
      </c>
      <c r="D8" s="38" t="s">
        <v>1210</v>
      </c>
      <c r="E8" s="43" t="str">
        <f t="shared" si="0"/>
        <v>l©m thÞ ph­¬ng anh</v>
      </c>
      <c r="F8" s="38" t="s">
        <v>1094</v>
      </c>
      <c r="G8" s="38" t="s">
        <v>294</v>
      </c>
      <c r="H8" s="38" t="s">
        <v>24</v>
      </c>
      <c r="I8" s="38" t="s">
        <v>300</v>
      </c>
      <c r="J8" s="20">
        <v>3206</v>
      </c>
      <c r="K8" s="14" t="str">
        <f t="shared" si="1"/>
        <v>THCS Ninh Giang</v>
      </c>
      <c r="L8" s="26" t="str">
        <f t="shared" si="2"/>
        <v>Hoa Lư</v>
      </c>
      <c r="M8" s="38">
        <v>8.5</v>
      </c>
      <c r="N8" s="38">
        <v>8.25</v>
      </c>
      <c r="O8" s="38">
        <v>9.6</v>
      </c>
      <c r="P8" s="38">
        <v>8</v>
      </c>
      <c r="Q8" s="12"/>
      <c r="R8" s="38">
        <v>1.5</v>
      </c>
      <c r="S8" s="38">
        <v>42.35</v>
      </c>
      <c r="T8" s="38"/>
      <c r="U8" s="38"/>
      <c r="V8" s="38"/>
      <c r="W8" s="38"/>
      <c r="X8" s="38"/>
      <c r="Y8" s="38"/>
      <c r="Z8" s="38"/>
      <c r="AA8" s="38"/>
      <c r="AB8" s="38"/>
      <c r="AC8" s="12"/>
      <c r="AD8" s="27" t="s">
        <v>401</v>
      </c>
      <c r="AE8" s="27" t="s">
        <v>259</v>
      </c>
      <c r="AF8" s="27" t="s">
        <v>239</v>
      </c>
      <c r="AG8" s="10">
        <v>1222</v>
      </c>
      <c r="AH8" s="11" t="s">
        <v>57</v>
      </c>
      <c r="AI8" t="s">
        <v>180</v>
      </c>
      <c r="AJ8" s="27" t="s">
        <v>313</v>
      </c>
    </row>
    <row r="9" spans="1:36" s="3" customFormat="1" ht="15.75" customHeight="1">
      <c r="A9" s="12">
        <v>4</v>
      </c>
      <c r="B9" s="12" t="s">
        <v>179</v>
      </c>
      <c r="C9" s="38">
        <v>6</v>
      </c>
      <c r="D9" s="38" t="s">
        <v>1211</v>
      </c>
      <c r="E9" s="43" t="str">
        <f t="shared" si="0"/>
        <v>®inh tiÕn dòng</v>
      </c>
      <c r="F9" s="38" t="s">
        <v>924</v>
      </c>
      <c r="G9" s="38" t="s">
        <v>383</v>
      </c>
      <c r="H9" s="38" t="s">
        <v>24</v>
      </c>
      <c r="I9" s="38" t="s">
        <v>25</v>
      </c>
      <c r="J9" s="20">
        <v>4207</v>
      </c>
      <c r="K9" s="14" t="str">
        <f t="shared" si="1"/>
        <v>THCS Ninh Thành</v>
      </c>
      <c r="L9" s="26" t="str">
        <f t="shared" si="2"/>
        <v>TP Ninh Bình</v>
      </c>
      <c r="M9" s="38">
        <v>9</v>
      </c>
      <c r="N9" s="38">
        <v>6.25</v>
      </c>
      <c r="O9" s="38">
        <v>9.4</v>
      </c>
      <c r="P9" s="38">
        <v>6</v>
      </c>
      <c r="Q9" s="12"/>
      <c r="R9" s="38">
        <v>0</v>
      </c>
      <c r="S9" s="38">
        <v>36.65</v>
      </c>
      <c r="T9" s="38"/>
      <c r="U9" s="38"/>
      <c r="V9" s="38"/>
      <c r="W9" s="38"/>
      <c r="X9" s="38"/>
      <c r="Y9" s="38"/>
      <c r="Z9" s="38"/>
      <c r="AA9" s="38"/>
      <c r="AB9" s="38"/>
      <c r="AC9" s="12"/>
      <c r="AD9" s="27" t="s">
        <v>228</v>
      </c>
      <c r="AE9" s="27" t="s">
        <v>374</v>
      </c>
      <c r="AF9" s="27" t="s">
        <v>382</v>
      </c>
      <c r="AG9" s="10">
        <v>2208</v>
      </c>
      <c r="AH9" s="11" t="s">
        <v>68</v>
      </c>
      <c r="AI9" t="s">
        <v>181</v>
      </c>
      <c r="AJ9" s="27" t="s">
        <v>301</v>
      </c>
    </row>
    <row r="10" spans="1:36" s="3" customFormat="1" ht="15.75" customHeight="1">
      <c r="A10" s="12">
        <v>5</v>
      </c>
      <c r="B10" s="12" t="s">
        <v>179</v>
      </c>
      <c r="C10" s="38">
        <v>6</v>
      </c>
      <c r="D10" s="38" t="s">
        <v>1212</v>
      </c>
      <c r="E10" s="43" t="str">
        <f t="shared" si="0"/>
        <v>trÇn tuÊn ®¹t</v>
      </c>
      <c r="F10" s="38" t="s">
        <v>680</v>
      </c>
      <c r="G10" s="38" t="s">
        <v>383</v>
      </c>
      <c r="H10" s="38" t="s">
        <v>24</v>
      </c>
      <c r="I10" s="38" t="s">
        <v>25</v>
      </c>
      <c r="J10" s="20">
        <v>4204</v>
      </c>
      <c r="K10" s="14" t="str">
        <f t="shared" si="1"/>
        <v>THCS Lê Hồng Phong</v>
      </c>
      <c r="L10" s="26" t="str">
        <f t="shared" si="2"/>
        <v>TP Ninh Bình</v>
      </c>
      <c r="M10" s="38">
        <v>8.5</v>
      </c>
      <c r="N10" s="38">
        <v>5.75</v>
      </c>
      <c r="O10" s="38">
        <v>9.4</v>
      </c>
      <c r="P10" s="38">
        <v>7.25</v>
      </c>
      <c r="Q10" s="12"/>
      <c r="R10" s="38">
        <v>0</v>
      </c>
      <c r="S10" s="38">
        <v>38.15</v>
      </c>
      <c r="T10" s="38"/>
      <c r="U10" s="38"/>
      <c r="V10" s="38"/>
      <c r="W10" s="38"/>
      <c r="X10" s="38"/>
      <c r="Y10" s="38"/>
      <c r="Z10" s="38"/>
      <c r="AA10" s="38"/>
      <c r="AB10" s="38"/>
      <c r="AC10" s="12"/>
      <c r="AD10" s="27" t="s">
        <v>225</v>
      </c>
      <c r="AE10" s="27" t="s">
        <v>264</v>
      </c>
      <c r="AF10" s="27" t="s">
        <v>381</v>
      </c>
      <c r="AG10" s="10">
        <v>1218</v>
      </c>
      <c r="AH10" s="11" t="s">
        <v>53</v>
      </c>
      <c r="AI10" t="s">
        <v>180</v>
      </c>
      <c r="AJ10" s="27" t="s">
        <v>517</v>
      </c>
    </row>
    <row r="11" spans="1:36" s="3" customFormat="1" ht="15.75" customHeight="1">
      <c r="A11" s="12">
        <v>6</v>
      </c>
      <c r="B11" s="12" t="s">
        <v>179</v>
      </c>
      <c r="C11" s="38">
        <v>6</v>
      </c>
      <c r="D11" s="38" t="s">
        <v>1213</v>
      </c>
      <c r="E11" s="43" t="str">
        <f t="shared" si="0"/>
        <v>®inh xu©n ®oµn</v>
      </c>
      <c r="F11" s="38" t="s">
        <v>927</v>
      </c>
      <c r="G11" s="38" t="s">
        <v>383</v>
      </c>
      <c r="H11" s="38" t="s">
        <v>24</v>
      </c>
      <c r="I11" s="38" t="s">
        <v>25</v>
      </c>
      <c r="J11" s="20">
        <v>4204</v>
      </c>
      <c r="K11" s="14" t="str">
        <f t="shared" si="1"/>
        <v>THCS Lê Hồng Phong</v>
      </c>
      <c r="L11" s="26" t="str">
        <f t="shared" si="2"/>
        <v>TP Ninh Bình</v>
      </c>
      <c r="M11" s="38">
        <v>8</v>
      </c>
      <c r="N11" s="38">
        <v>7.25</v>
      </c>
      <c r="O11" s="38">
        <v>8.6</v>
      </c>
      <c r="P11" s="38">
        <v>7</v>
      </c>
      <c r="Q11" s="12"/>
      <c r="R11" s="38">
        <v>0</v>
      </c>
      <c r="S11" s="38">
        <v>37.85</v>
      </c>
      <c r="T11" s="38"/>
      <c r="U11" s="38"/>
      <c r="V11" s="38"/>
      <c r="W11" s="38"/>
      <c r="X11" s="38"/>
      <c r="Y11" s="38"/>
      <c r="Z11" s="38"/>
      <c r="AA11" s="38"/>
      <c r="AB11" s="38"/>
      <c r="AC11" s="12"/>
      <c r="AD11" s="27" t="s">
        <v>228</v>
      </c>
      <c r="AE11" s="27" t="s">
        <v>254</v>
      </c>
      <c r="AF11" s="27" t="s">
        <v>234</v>
      </c>
      <c r="AG11" s="10">
        <v>1206</v>
      </c>
      <c r="AH11" s="11" t="s">
        <v>42</v>
      </c>
      <c r="AI11" t="s">
        <v>180</v>
      </c>
      <c r="AJ11" s="27" t="s">
        <v>343</v>
      </c>
    </row>
    <row r="12" spans="1:36" s="3" customFormat="1" ht="15.75" customHeight="1">
      <c r="A12" s="12">
        <v>7</v>
      </c>
      <c r="B12" s="12" t="s">
        <v>179</v>
      </c>
      <c r="C12" s="38">
        <v>6</v>
      </c>
      <c r="D12" s="38" t="s">
        <v>1214</v>
      </c>
      <c r="E12" s="43" t="str">
        <f t="shared" si="0"/>
        <v>nguyÔn thÞ ngäc hµ</v>
      </c>
      <c r="F12" s="38" t="s">
        <v>1097</v>
      </c>
      <c r="G12" s="38" t="s">
        <v>383</v>
      </c>
      <c r="H12" s="38" t="s">
        <v>24</v>
      </c>
      <c r="I12" s="38" t="s">
        <v>300</v>
      </c>
      <c r="J12" s="20">
        <v>3201</v>
      </c>
      <c r="K12" s="14" t="str">
        <f t="shared" si="1"/>
        <v>THCS Đinh Tiên Hoàng</v>
      </c>
      <c r="L12" s="26" t="str">
        <f t="shared" si="2"/>
        <v>Hoa Lư</v>
      </c>
      <c r="M12" s="38">
        <v>5.5</v>
      </c>
      <c r="N12" s="38">
        <v>7.5</v>
      </c>
      <c r="O12" s="38">
        <v>8.8</v>
      </c>
      <c r="P12" s="38">
        <v>7.75</v>
      </c>
      <c r="Q12" s="12"/>
      <c r="R12" s="38">
        <v>1.5</v>
      </c>
      <c r="S12" s="38">
        <v>37.3</v>
      </c>
      <c r="T12" s="38"/>
      <c r="U12" s="38"/>
      <c r="V12" s="38"/>
      <c r="W12" s="38"/>
      <c r="X12" s="38"/>
      <c r="Y12" s="38"/>
      <c r="Z12" s="38"/>
      <c r="AA12" s="38"/>
      <c r="AB12" s="38"/>
      <c r="AC12" s="12"/>
      <c r="AD12" s="27" t="s">
        <v>216</v>
      </c>
      <c r="AE12" s="27" t="s">
        <v>466</v>
      </c>
      <c r="AF12" s="27" t="s">
        <v>232</v>
      </c>
      <c r="AG12" s="10">
        <v>1214</v>
      </c>
      <c r="AH12" s="11" t="s">
        <v>49</v>
      </c>
      <c r="AI12" t="s">
        <v>180</v>
      </c>
      <c r="AJ12" s="27" t="s">
        <v>302</v>
      </c>
    </row>
    <row r="13" spans="1:36" s="3" customFormat="1" ht="15.75" customHeight="1">
      <c r="A13" s="12">
        <v>8</v>
      </c>
      <c r="B13" s="12" t="s">
        <v>179</v>
      </c>
      <c r="C13" s="38">
        <v>6</v>
      </c>
      <c r="D13" s="38" t="s">
        <v>1215</v>
      </c>
      <c r="E13" s="43" t="str">
        <f t="shared" si="0"/>
        <v>®inh viÖt hµ</v>
      </c>
      <c r="F13" s="38" t="s">
        <v>639</v>
      </c>
      <c r="G13" s="38" t="s">
        <v>383</v>
      </c>
      <c r="H13" s="38" t="s">
        <v>24</v>
      </c>
      <c r="I13" s="38" t="s">
        <v>25</v>
      </c>
      <c r="J13" s="20">
        <v>4201</v>
      </c>
      <c r="K13" s="14" t="str">
        <f t="shared" si="1"/>
        <v>THCS Trương Hán Siêu</v>
      </c>
      <c r="L13" s="26" t="str">
        <f t="shared" si="2"/>
        <v>TP Ninh Bình</v>
      </c>
      <c r="M13" s="38">
        <v>7.5</v>
      </c>
      <c r="N13" s="38">
        <v>7</v>
      </c>
      <c r="O13" s="38">
        <v>9.6</v>
      </c>
      <c r="P13" s="38">
        <v>8</v>
      </c>
      <c r="Q13" s="12"/>
      <c r="R13" s="38">
        <v>3</v>
      </c>
      <c r="S13" s="38">
        <v>40.1</v>
      </c>
      <c r="T13" s="38"/>
      <c r="U13" s="38"/>
      <c r="V13" s="38"/>
      <c r="W13" s="38"/>
      <c r="X13" s="38"/>
      <c r="Y13" s="38"/>
      <c r="Z13" s="38"/>
      <c r="AA13" s="38"/>
      <c r="AB13" s="38"/>
      <c r="AC13" s="12"/>
      <c r="AD13" s="27" t="s">
        <v>228</v>
      </c>
      <c r="AE13" s="27" t="s">
        <v>242</v>
      </c>
      <c r="AF13" s="27" t="s">
        <v>232</v>
      </c>
      <c r="AG13" s="59">
        <v>2203</v>
      </c>
      <c r="AH13" s="11" t="s">
        <v>64</v>
      </c>
      <c r="AI13" t="s">
        <v>181</v>
      </c>
      <c r="AJ13" s="27" t="s">
        <v>302</v>
      </c>
    </row>
    <row r="14" spans="1:36" s="3" customFormat="1" ht="15.75" customHeight="1">
      <c r="A14" s="12">
        <v>9</v>
      </c>
      <c r="B14" s="12" t="s">
        <v>179</v>
      </c>
      <c r="C14" s="38">
        <v>6</v>
      </c>
      <c r="D14" s="38" t="s">
        <v>1216</v>
      </c>
      <c r="E14" s="43" t="str">
        <f t="shared" si="0"/>
        <v>mai ®øc h¶i</v>
      </c>
      <c r="F14" s="38" t="s">
        <v>923</v>
      </c>
      <c r="G14" s="38" t="s">
        <v>296</v>
      </c>
      <c r="H14" s="38" t="s">
        <v>24</v>
      </c>
      <c r="I14" s="38" t="s">
        <v>25</v>
      </c>
      <c r="J14" s="20">
        <v>4207</v>
      </c>
      <c r="K14" s="14" t="str">
        <f t="shared" si="1"/>
        <v>THCS Ninh Thành</v>
      </c>
      <c r="L14" s="26" t="str">
        <f t="shared" si="2"/>
        <v>TP Ninh Bình</v>
      </c>
      <c r="M14" s="38">
        <v>7.5</v>
      </c>
      <c r="N14" s="38">
        <v>7.25</v>
      </c>
      <c r="O14" s="38">
        <v>9.6</v>
      </c>
      <c r="P14" s="38">
        <v>7.25</v>
      </c>
      <c r="Q14" s="12"/>
      <c r="R14" s="38">
        <v>1.5</v>
      </c>
      <c r="S14" s="38">
        <v>38.85</v>
      </c>
      <c r="T14" s="38"/>
      <c r="U14" s="38"/>
      <c r="V14" s="38"/>
      <c r="W14" s="38"/>
      <c r="X14" s="38"/>
      <c r="Y14" s="38"/>
      <c r="Z14" s="38"/>
      <c r="AA14" s="38"/>
      <c r="AB14" s="38"/>
      <c r="AC14" s="12"/>
      <c r="AD14" s="27" t="s">
        <v>229</v>
      </c>
      <c r="AE14" s="27" t="s">
        <v>249</v>
      </c>
      <c r="AF14" s="27" t="s">
        <v>266</v>
      </c>
      <c r="AG14" s="10">
        <v>1212</v>
      </c>
      <c r="AH14" s="11" t="s">
        <v>47</v>
      </c>
      <c r="AI14" t="s">
        <v>180</v>
      </c>
      <c r="AJ14" s="27" t="s">
        <v>304</v>
      </c>
    </row>
    <row r="15" spans="1:36" s="3" customFormat="1" ht="15.75" customHeight="1">
      <c r="A15" s="12">
        <v>10</v>
      </c>
      <c r="B15" s="12" t="s">
        <v>179</v>
      </c>
      <c r="C15" s="38">
        <v>6</v>
      </c>
      <c r="D15" s="38" t="s">
        <v>510</v>
      </c>
      <c r="E15" s="43" t="str">
        <f t="shared" si="0"/>
        <v>®inh thÞ thu hång</v>
      </c>
      <c r="F15" s="38" t="s">
        <v>1104</v>
      </c>
      <c r="G15" s="38" t="s">
        <v>1105</v>
      </c>
      <c r="H15" s="38" t="s">
        <v>24</v>
      </c>
      <c r="I15" s="38" t="s">
        <v>300</v>
      </c>
      <c r="J15" s="20">
        <v>4206</v>
      </c>
      <c r="K15" s="14" t="str">
        <f t="shared" si="1"/>
        <v>THCS Ninh Bình- Bạc Liêu</v>
      </c>
      <c r="L15" s="26" t="str">
        <f t="shared" si="2"/>
        <v>TP Ninh Bình</v>
      </c>
      <c r="M15" s="38">
        <v>8.5</v>
      </c>
      <c r="N15" s="38">
        <v>7.75</v>
      </c>
      <c r="O15" s="38">
        <v>8.2</v>
      </c>
      <c r="P15" s="38">
        <v>6.5</v>
      </c>
      <c r="Q15" s="12"/>
      <c r="R15" s="38">
        <v>1.5</v>
      </c>
      <c r="S15" s="38">
        <v>37.45</v>
      </c>
      <c r="T15" s="38"/>
      <c r="U15" s="38"/>
      <c r="V15" s="38"/>
      <c r="W15" s="38"/>
      <c r="X15" s="38"/>
      <c r="Y15" s="38"/>
      <c r="Z15" s="38"/>
      <c r="AA15" s="38"/>
      <c r="AB15" s="38"/>
      <c r="AC15" s="12"/>
      <c r="AD15" s="27" t="s">
        <v>228</v>
      </c>
      <c r="AE15" s="27" t="s">
        <v>260</v>
      </c>
      <c r="AF15" s="27" t="s">
        <v>243</v>
      </c>
      <c r="AG15" s="10">
        <v>1203</v>
      </c>
      <c r="AH15" s="11" t="s">
        <v>39</v>
      </c>
      <c r="AI15" t="s">
        <v>180</v>
      </c>
      <c r="AJ15" s="27" t="s">
        <v>306</v>
      </c>
    </row>
    <row r="16" spans="1:36" s="3" customFormat="1" ht="15.75" customHeight="1">
      <c r="A16" s="12">
        <v>11</v>
      </c>
      <c r="B16" s="12" t="s">
        <v>179</v>
      </c>
      <c r="C16" s="38">
        <v>6</v>
      </c>
      <c r="D16" s="38" t="s">
        <v>1217</v>
      </c>
      <c r="E16" s="43" t="str">
        <f t="shared" si="0"/>
        <v>nguyÔn ®oµn quang huy</v>
      </c>
      <c r="F16" s="38" t="s">
        <v>1095</v>
      </c>
      <c r="G16" s="38" t="s">
        <v>383</v>
      </c>
      <c r="H16" s="38" t="s">
        <v>24</v>
      </c>
      <c r="I16" s="38" t="s">
        <v>25</v>
      </c>
      <c r="J16" s="20">
        <v>4203</v>
      </c>
      <c r="K16" s="14" t="str">
        <f t="shared" si="1"/>
        <v>THCS Lý Tự Trọng</v>
      </c>
      <c r="L16" s="26" t="str">
        <f t="shared" si="2"/>
        <v>TP Ninh Bình</v>
      </c>
      <c r="M16" s="38">
        <v>8.75</v>
      </c>
      <c r="N16" s="38">
        <v>7.75</v>
      </c>
      <c r="O16" s="38">
        <v>7.2</v>
      </c>
      <c r="P16" s="38">
        <v>8.75</v>
      </c>
      <c r="Q16" s="12"/>
      <c r="R16" s="38">
        <v>0</v>
      </c>
      <c r="S16" s="38">
        <v>41.2</v>
      </c>
      <c r="T16" s="38"/>
      <c r="U16" s="38"/>
      <c r="V16" s="38"/>
      <c r="W16" s="38"/>
      <c r="X16" s="38"/>
      <c r="Y16" s="38"/>
      <c r="Z16" s="38"/>
      <c r="AA16" s="38"/>
      <c r="AB16" s="38"/>
      <c r="AC16" s="12"/>
      <c r="AD16" s="27" t="s">
        <v>216</v>
      </c>
      <c r="AE16" s="27" t="s">
        <v>1085</v>
      </c>
      <c r="AF16" s="27" t="s">
        <v>270</v>
      </c>
      <c r="AG16" s="10">
        <v>1224</v>
      </c>
      <c r="AH16" s="11" t="s">
        <v>59</v>
      </c>
      <c r="AI16" t="s">
        <v>180</v>
      </c>
      <c r="AJ16" s="27" t="s">
        <v>304</v>
      </c>
    </row>
    <row r="17" spans="1:36" s="3" customFormat="1" ht="15.75" customHeight="1">
      <c r="A17" s="12">
        <v>12</v>
      </c>
      <c r="B17" s="12" t="s">
        <v>179</v>
      </c>
      <c r="C17" s="38">
        <v>7</v>
      </c>
      <c r="D17" s="38" t="s">
        <v>1218</v>
      </c>
      <c r="E17" s="43" t="str">
        <f t="shared" si="0"/>
        <v>nguyÔn thÞ ngäc huyÒn</v>
      </c>
      <c r="F17" s="38" t="s">
        <v>663</v>
      </c>
      <c r="G17" s="38" t="s">
        <v>383</v>
      </c>
      <c r="H17" s="38" t="s">
        <v>24</v>
      </c>
      <c r="I17" s="38" t="s">
        <v>300</v>
      </c>
      <c r="J17" s="20">
        <v>4204</v>
      </c>
      <c r="K17" s="14" t="str">
        <f t="shared" si="1"/>
        <v>THCS Lê Hồng Phong</v>
      </c>
      <c r="L17" s="26" t="str">
        <f t="shared" si="2"/>
        <v>TP Ninh Bình</v>
      </c>
      <c r="M17" s="38">
        <v>8.5</v>
      </c>
      <c r="N17" s="38">
        <v>6.75</v>
      </c>
      <c r="O17" s="38">
        <v>8.8</v>
      </c>
      <c r="P17" s="38">
        <v>6.75</v>
      </c>
      <c r="Q17" s="12"/>
      <c r="R17" s="38">
        <v>0</v>
      </c>
      <c r="S17" s="38">
        <v>37.55</v>
      </c>
      <c r="T17" s="38"/>
      <c r="U17" s="38"/>
      <c r="V17" s="38"/>
      <c r="W17" s="38"/>
      <c r="X17" s="38"/>
      <c r="Y17" s="38"/>
      <c r="Z17" s="38"/>
      <c r="AA17" s="38"/>
      <c r="AB17" s="38"/>
      <c r="AC17" s="12"/>
      <c r="AD17" s="27" t="s">
        <v>216</v>
      </c>
      <c r="AE17" s="27" t="s">
        <v>466</v>
      </c>
      <c r="AF17" s="27" t="s">
        <v>336</v>
      </c>
      <c r="AG17" s="10">
        <v>1221</v>
      </c>
      <c r="AH17" s="11" t="s">
        <v>56</v>
      </c>
      <c r="AI17" t="s">
        <v>180</v>
      </c>
      <c r="AJ17" s="27" t="s">
        <v>304</v>
      </c>
    </row>
    <row r="18" spans="1:36" s="3" customFormat="1" ht="15.75" customHeight="1">
      <c r="A18" s="12">
        <v>13</v>
      </c>
      <c r="B18" s="12" t="s">
        <v>179</v>
      </c>
      <c r="C18" s="38">
        <v>7</v>
      </c>
      <c r="D18" s="38" t="s">
        <v>1219</v>
      </c>
      <c r="E18" s="43" t="str">
        <f t="shared" si="0"/>
        <v>ph¹m quang h÷u</v>
      </c>
      <c r="F18" s="38" t="s">
        <v>910</v>
      </c>
      <c r="G18" s="38" t="s">
        <v>383</v>
      </c>
      <c r="H18" s="38" t="s">
        <v>24</v>
      </c>
      <c r="I18" s="38" t="s">
        <v>25</v>
      </c>
      <c r="J18" s="20">
        <v>4203</v>
      </c>
      <c r="K18" s="14" t="str">
        <f t="shared" si="1"/>
        <v>THCS Lý Tự Trọng</v>
      </c>
      <c r="L18" s="26" t="str">
        <f t="shared" si="2"/>
        <v>TP Ninh Bình</v>
      </c>
      <c r="M18" s="38">
        <v>9</v>
      </c>
      <c r="N18" s="38">
        <v>7.5</v>
      </c>
      <c r="O18" s="38">
        <v>8.8</v>
      </c>
      <c r="P18" s="38">
        <v>7.5</v>
      </c>
      <c r="Q18" s="12"/>
      <c r="R18" s="38">
        <v>0</v>
      </c>
      <c r="S18" s="38">
        <v>40.3</v>
      </c>
      <c r="T18" s="38"/>
      <c r="U18" s="38"/>
      <c r="V18" s="38"/>
      <c r="W18" s="38"/>
      <c r="X18" s="38"/>
      <c r="Y18" s="38"/>
      <c r="Z18" s="38"/>
      <c r="AA18" s="38"/>
      <c r="AB18" s="38"/>
      <c r="AC18" s="12"/>
      <c r="AD18" s="27" t="s">
        <v>221</v>
      </c>
      <c r="AE18" s="27" t="s">
        <v>238</v>
      </c>
      <c r="AF18" s="27" t="s">
        <v>1086</v>
      </c>
      <c r="AG18" s="10">
        <v>1204</v>
      </c>
      <c r="AH18" s="11" t="s">
        <v>40</v>
      </c>
      <c r="AI18" t="s">
        <v>180</v>
      </c>
      <c r="AJ18" s="27" t="s">
        <v>304</v>
      </c>
    </row>
    <row r="19" spans="1:36" s="3" customFormat="1" ht="15.75" customHeight="1">
      <c r="A19" s="12">
        <v>14</v>
      </c>
      <c r="B19" s="12" t="s">
        <v>179</v>
      </c>
      <c r="C19" s="38">
        <v>7</v>
      </c>
      <c r="D19" s="38" t="s">
        <v>509</v>
      </c>
      <c r="E19" s="43" t="str">
        <f t="shared" si="0"/>
        <v>nguyÔn d­¬ng mü lÖ</v>
      </c>
      <c r="F19" s="38" t="s">
        <v>688</v>
      </c>
      <c r="G19" s="38" t="s">
        <v>383</v>
      </c>
      <c r="H19" s="38" t="s">
        <v>24</v>
      </c>
      <c r="I19" s="38" t="s">
        <v>300</v>
      </c>
      <c r="J19" s="20">
        <v>4205</v>
      </c>
      <c r="K19" s="14" t="str">
        <f t="shared" si="1"/>
        <v>THCS Đinh Tiên Hoàng</v>
      </c>
      <c r="L19" s="26" t="str">
        <f t="shared" si="2"/>
        <v>TP Ninh Bình</v>
      </c>
      <c r="M19" s="38">
        <v>8.75</v>
      </c>
      <c r="N19" s="38">
        <v>7.5</v>
      </c>
      <c r="O19" s="38">
        <v>8.8</v>
      </c>
      <c r="P19" s="38">
        <v>6</v>
      </c>
      <c r="Q19" s="12"/>
      <c r="R19" s="38">
        <v>0</v>
      </c>
      <c r="S19" s="38">
        <v>37.05</v>
      </c>
      <c r="T19" s="38"/>
      <c r="U19" s="38"/>
      <c r="V19" s="38"/>
      <c r="W19" s="38"/>
      <c r="X19" s="38"/>
      <c r="Y19" s="38"/>
      <c r="Z19" s="38"/>
      <c r="AA19" s="38"/>
      <c r="AB19" s="38"/>
      <c r="AC19" s="14"/>
      <c r="AD19" s="27" t="s">
        <v>216</v>
      </c>
      <c r="AE19" s="27" t="s">
        <v>1092</v>
      </c>
      <c r="AF19" s="27" t="s">
        <v>419</v>
      </c>
      <c r="AG19" s="10">
        <v>1217</v>
      </c>
      <c r="AH19" s="11" t="s">
        <v>52</v>
      </c>
      <c r="AI19" t="s">
        <v>180</v>
      </c>
      <c r="AJ19" s="27" t="s">
        <v>304</v>
      </c>
    </row>
    <row r="20" spans="1:36" s="3" customFormat="1" ht="15.75" customHeight="1">
      <c r="A20" s="12">
        <v>15</v>
      </c>
      <c r="B20" s="12" t="s">
        <v>179</v>
      </c>
      <c r="C20" s="38">
        <v>7</v>
      </c>
      <c r="D20" s="38" t="s">
        <v>501</v>
      </c>
      <c r="E20" s="43" t="str">
        <f t="shared" si="0"/>
        <v>ph¹m hµ linh</v>
      </c>
      <c r="F20" s="38" t="s">
        <v>696</v>
      </c>
      <c r="G20" s="38" t="s">
        <v>293</v>
      </c>
      <c r="H20" s="38" t="s">
        <v>24</v>
      </c>
      <c r="I20" s="38" t="s">
        <v>300</v>
      </c>
      <c r="J20" s="20">
        <v>3208</v>
      </c>
      <c r="K20" s="14" t="str">
        <f t="shared" si="1"/>
        <v>THCS Ninh Mỹ</v>
      </c>
      <c r="L20" s="26" t="str">
        <f t="shared" si="2"/>
        <v>Hoa Lư</v>
      </c>
      <c r="M20" s="38">
        <v>7.25</v>
      </c>
      <c r="N20" s="38">
        <v>8.25</v>
      </c>
      <c r="O20" s="38">
        <v>8.4</v>
      </c>
      <c r="P20" s="38">
        <v>7.75</v>
      </c>
      <c r="Q20" s="12"/>
      <c r="R20" s="38">
        <v>0</v>
      </c>
      <c r="S20" s="38">
        <v>39.4</v>
      </c>
      <c r="T20" s="38"/>
      <c r="U20" s="38"/>
      <c r="V20" s="38"/>
      <c r="W20" s="38"/>
      <c r="X20" s="38"/>
      <c r="Y20" s="38"/>
      <c r="Z20" s="38"/>
      <c r="AA20" s="38"/>
      <c r="AB20" s="38"/>
      <c r="AC20" s="12"/>
      <c r="AD20" s="27" t="s">
        <v>221</v>
      </c>
      <c r="AE20" s="27" t="s">
        <v>232</v>
      </c>
      <c r="AF20" s="27" t="s">
        <v>271</v>
      </c>
      <c r="AG20" s="10">
        <v>1215</v>
      </c>
      <c r="AH20" s="11" t="s">
        <v>50</v>
      </c>
      <c r="AI20" t="s">
        <v>180</v>
      </c>
      <c r="AJ20" s="27" t="s">
        <v>301</v>
      </c>
    </row>
    <row r="21" spans="1:36" s="3" customFormat="1" ht="15.75" customHeight="1">
      <c r="A21" s="12">
        <v>16</v>
      </c>
      <c r="B21" s="12" t="s">
        <v>179</v>
      </c>
      <c r="C21" s="38">
        <v>7</v>
      </c>
      <c r="D21" s="38" t="s">
        <v>1220</v>
      </c>
      <c r="E21" s="43" t="str">
        <f t="shared" si="0"/>
        <v>lª phan kh¸nh linh</v>
      </c>
      <c r="F21" s="38" t="s">
        <v>675</v>
      </c>
      <c r="G21" s="38" t="s">
        <v>383</v>
      </c>
      <c r="H21" s="38" t="s">
        <v>24</v>
      </c>
      <c r="I21" s="38" t="s">
        <v>300</v>
      </c>
      <c r="J21" s="20">
        <v>4204</v>
      </c>
      <c r="K21" s="14" t="str">
        <f t="shared" si="1"/>
        <v>THCS Lê Hồng Phong</v>
      </c>
      <c r="L21" s="26" t="str">
        <f t="shared" si="2"/>
        <v>TP Ninh Bình</v>
      </c>
      <c r="M21" s="38">
        <v>6.5</v>
      </c>
      <c r="N21" s="38">
        <v>8</v>
      </c>
      <c r="O21" s="38">
        <v>8</v>
      </c>
      <c r="P21" s="38">
        <v>7.75</v>
      </c>
      <c r="Q21" s="12"/>
      <c r="R21" s="38">
        <v>1</v>
      </c>
      <c r="S21" s="38">
        <v>38</v>
      </c>
      <c r="T21" s="38"/>
      <c r="U21" s="38"/>
      <c r="V21" s="38"/>
      <c r="W21" s="38"/>
      <c r="X21" s="38"/>
      <c r="Y21" s="38"/>
      <c r="Z21" s="38"/>
      <c r="AA21" s="38"/>
      <c r="AB21" s="38"/>
      <c r="AC21" s="12"/>
      <c r="AD21" s="27" t="s">
        <v>219</v>
      </c>
      <c r="AE21" s="27" t="s">
        <v>1089</v>
      </c>
      <c r="AF21" s="27" t="s">
        <v>271</v>
      </c>
      <c r="AG21" s="10">
        <v>1201</v>
      </c>
      <c r="AH21" s="11" t="s">
        <v>157</v>
      </c>
      <c r="AI21" t="s">
        <v>180</v>
      </c>
      <c r="AJ21" s="27" t="s">
        <v>304</v>
      </c>
    </row>
    <row r="22" spans="1:36" s="3" customFormat="1" ht="15.75" customHeight="1">
      <c r="A22" s="12">
        <v>17</v>
      </c>
      <c r="B22" s="12" t="s">
        <v>179</v>
      </c>
      <c r="C22" s="38">
        <v>7</v>
      </c>
      <c r="D22" s="38" t="s">
        <v>496</v>
      </c>
      <c r="E22" s="43" t="str">
        <f t="shared" si="0"/>
        <v>nguyÔn thÞ ph­¬ng ly</v>
      </c>
      <c r="F22" s="38" t="s">
        <v>1110</v>
      </c>
      <c r="G22" s="38" t="s">
        <v>298</v>
      </c>
      <c r="H22" s="38" t="s">
        <v>24</v>
      </c>
      <c r="I22" s="38" t="s">
        <v>300</v>
      </c>
      <c r="J22" s="20">
        <v>4205</v>
      </c>
      <c r="K22" s="14" t="str">
        <f t="shared" si="1"/>
        <v>THCS Đinh Tiên Hoàng</v>
      </c>
      <c r="L22" s="26" t="str">
        <f t="shared" si="2"/>
        <v>TP Ninh Bình</v>
      </c>
      <c r="M22" s="38">
        <v>7.5</v>
      </c>
      <c r="N22" s="38">
        <v>7.75</v>
      </c>
      <c r="O22" s="38">
        <v>8</v>
      </c>
      <c r="P22" s="38">
        <v>6.5</v>
      </c>
      <c r="Q22" s="12"/>
      <c r="R22" s="38">
        <v>0</v>
      </c>
      <c r="S22" s="38">
        <v>36.25</v>
      </c>
      <c r="T22" s="38"/>
      <c r="U22" s="38"/>
      <c r="V22" s="38"/>
      <c r="W22" s="38"/>
      <c r="X22" s="38"/>
      <c r="Y22" s="38"/>
      <c r="Z22" s="38"/>
      <c r="AA22" s="38"/>
      <c r="AB22" s="38"/>
      <c r="AC22" s="12"/>
      <c r="AD22" s="27" t="s">
        <v>216</v>
      </c>
      <c r="AE22" s="27" t="s">
        <v>259</v>
      </c>
      <c r="AF22" s="27" t="s">
        <v>398</v>
      </c>
      <c r="AG22" s="10">
        <v>1211</v>
      </c>
      <c r="AH22" s="11" t="s">
        <v>46</v>
      </c>
      <c r="AI22" t="s">
        <v>180</v>
      </c>
      <c r="AJ22" s="27" t="s">
        <v>301</v>
      </c>
    </row>
    <row r="23" spans="1:36" s="3" customFormat="1" ht="15.75" customHeight="1">
      <c r="A23" s="12">
        <v>18</v>
      </c>
      <c r="B23" s="12" t="s">
        <v>179</v>
      </c>
      <c r="C23" s="38">
        <v>7</v>
      </c>
      <c r="D23" s="38" t="s">
        <v>495</v>
      </c>
      <c r="E23" s="43" t="str">
        <f t="shared" si="0"/>
        <v>nguyÔn ph­¬ng mai</v>
      </c>
      <c r="F23" s="38" t="s">
        <v>1102</v>
      </c>
      <c r="G23" s="38" t="s">
        <v>383</v>
      </c>
      <c r="H23" s="38" t="s">
        <v>24</v>
      </c>
      <c r="I23" s="38" t="s">
        <v>300</v>
      </c>
      <c r="J23" s="20">
        <v>4204</v>
      </c>
      <c r="K23" s="14" t="str">
        <f t="shared" si="1"/>
        <v>THCS Lê Hồng Phong</v>
      </c>
      <c r="L23" s="26" t="str">
        <f t="shared" si="2"/>
        <v>TP Ninh Bình</v>
      </c>
      <c r="M23" s="38">
        <v>7</v>
      </c>
      <c r="N23" s="38">
        <v>7.25</v>
      </c>
      <c r="O23" s="38">
        <v>8.8</v>
      </c>
      <c r="P23" s="38">
        <v>7.5</v>
      </c>
      <c r="Q23" s="12"/>
      <c r="R23" s="38">
        <v>0.5</v>
      </c>
      <c r="S23" s="38">
        <v>38.05</v>
      </c>
      <c r="T23" s="38"/>
      <c r="U23" s="38"/>
      <c r="V23" s="38"/>
      <c r="W23" s="38"/>
      <c r="X23" s="38"/>
      <c r="Y23" s="38"/>
      <c r="Z23" s="38"/>
      <c r="AA23" s="38"/>
      <c r="AB23" s="38"/>
      <c r="AC23" s="12"/>
      <c r="AD23" s="27" t="s">
        <v>216</v>
      </c>
      <c r="AE23" s="27" t="s">
        <v>248</v>
      </c>
      <c r="AF23" s="27" t="s">
        <v>229</v>
      </c>
      <c r="AG23" s="10">
        <v>1210</v>
      </c>
      <c r="AH23" s="11" t="s">
        <v>158</v>
      </c>
      <c r="AI23" t="s">
        <v>180</v>
      </c>
      <c r="AJ23" s="27" t="s">
        <v>302</v>
      </c>
    </row>
    <row r="24" spans="1:36" s="3" customFormat="1" ht="15.75" customHeight="1">
      <c r="A24" s="12">
        <v>19</v>
      </c>
      <c r="B24" s="12" t="s">
        <v>179</v>
      </c>
      <c r="C24" s="38">
        <v>7</v>
      </c>
      <c r="D24" s="38" t="s">
        <v>508</v>
      </c>
      <c r="E24" s="43" t="str">
        <f t="shared" si="0"/>
        <v>lª thÞ xu©n mai</v>
      </c>
      <c r="F24" s="38" t="s">
        <v>1100</v>
      </c>
      <c r="G24" s="38" t="s">
        <v>293</v>
      </c>
      <c r="H24" s="38" t="s">
        <v>24</v>
      </c>
      <c r="I24" s="38" t="s">
        <v>300</v>
      </c>
      <c r="J24" s="20">
        <v>3203</v>
      </c>
      <c r="K24" s="14" t="str">
        <f t="shared" si="1"/>
        <v>THCS Ninh Thắng</v>
      </c>
      <c r="L24" s="26" t="str">
        <f t="shared" si="2"/>
        <v>Hoa Lư</v>
      </c>
      <c r="M24" s="38">
        <v>8.75</v>
      </c>
      <c r="N24" s="38">
        <v>7</v>
      </c>
      <c r="O24" s="38">
        <v>7.6</v>
      </c>
      <c r="P24" s="38">
        <v>7.5</v>
      </c>
      <c r="Q24" s="12"/>
      <c r="R24" s="38">
        <v>0</v>
      </c>
      <c r="S24" s="38">
        <v>38.35</v>
      </c>
      <c r="T24" s="38"/>
      <c r="U24" s="38"/>
      <c r="V24" s="38"/>
      <c r="W24" s="38"/>
      <c r="X24" s="38"/>
      <c r="Y24" s="38"/>
      <c r="Z24" s="38"/>
      <c r="AA24" s="38"/>
      <c r="AB24" s="38"/>
      <c r="AC24" s="12"/>
      <c r="AD24" s="27" t="s">
        <v>219</v>
      </c>
      <c r="AE24" s="27" t="s">
        <v>330</v>
      </c>
      <c r="AF24" s="27" t="s">
        <v>229</v>
      </c>
      <c r="AG24" s="10">
        <v>2202</v>
      </c>
      <c r="AH24" s="11" t="s">
        <v>63</v>
      </c>
      <c r="AI24" t="s">
        <v>181</v>
      </c>
      <c r="AJ24" s="27" t="s">
        <v>304</v>
      </c>
    </row>
    <row r="25" spans="1:36" s="3" customFormat="1" ht="15.75" customHeight="1">
      <c r="A25" s="12">
        <v>20</v>
      </c>
      <c r="B25" s="12" t="s">
        <v>179</v>
      </c>
      <c r="C25" s="38">
        <v>7</v>
      </c>
      <c r="D25" s="38" t="s">
        <v>513</v>
      </c>
      <c r="E25" s="43" t="str">
        <f t="shared" si="0"/>
        <v>lª thÞ nga</v>
      </c>
      <c r="F25" s="38" t="s">
        <v>643</v>
      </c>
      <c r="G25" s="38" t="s">
        <v>383</v>
      </c>
      <c r="H25" s="38" t="s">
        <v>24</v>
      </c>
      <c r="I25" s="38" t="s">
        <v>300</v>
      </c>
      <c r="J25" s="20">
        <v>4203</v>
      </c>
      <c r="K25" s="14" t="str">
        <f t="shared" si="1"/>
        <v>THCS Lý Tự Trọng</v>
      </c>
      <c r="L25" s="26" t="str">
        <f t="shared" si="2"/>
        <v>TP Ninh Bình</v>
      </c>
      <c r="M25" s="38">
        <v>7.5</v>
      </c>
      <c r="N25" s="38">
        <v>7.5</v>
      </c>
      <c r="O25" s="38">
        <v>8.4</v>
      </c>
      <c r="P25" s="38">
        <v>6.75</v>
      </c>
      <c r="Q25" s="12"/>
      <c r="R25" s="38">
        <v>0</v>
      </c>
      <c r="S25" s="38">
        <v>36.9</v>
      </c>
      <c r="T25" s="38"/>
      <c r="U25" s="38"/>
      <c r="V25" s="38"/>
      <c r="W25" s="38"/>
      <c r="X25" s="38"/>
      <c r="Y25" s="38"/>
      <c r="Z25" s="38"/>
      <c r="AA25" s="38"/>
      <c r="AB25" s="38"/>
      <c r="AC25" s="12"/>
      <c r="AD25" s="27" t="s">
        <v>219</v>
      </c>
      <c r="AE25" s="27" t="s">
        <v>244</v>
      </c>
      <c r="AF25" s="27" t="s">
        <v>549</v>
      </c>
      <c r="AG25" s="10">
        <v>1225</v>
      </c>
      <c r="AH25" s="11" t="s">
        <v>60</v>
      </c>
      <c r="AI25" t="s">
        <v>180</v>
      </c>
      <c r="AJ25" s="27" t="s">
        <v>302</v>
      </c>
    </row>
    <row r="26" spans="1:36" s="3" customFormat="1" ht="15.75" customHeight="1">
      <c r="A26" s="12">
        <v>21</v>
      </c>
      <c r="B26" s="12" t="s">
        <v>179</v>
      </c>
      <c r="C26" s="38">
        <v>7</v>
      </c>
      <c r="D26" s="38" t="s">
        <v>498</v>
      </c>
      <c r="E26" s="43" t="str">
        <f t="shared" si="0"/>
        <v>lª thÞ ng©n</v>
      </c>
      <c r="F26" s="38" t="s">
        <v>1096</v>
      </c>
      <c r="G26" s="38" t="s">
        <v>842</v>
      </c>
      <c r="H26" s="38" t="s">
        <v>24</v>
      </c>
      <c r="I26" s="38" t="s">
        <v>300</v>
      </c>
      <c r="J26" s="20">
        <v>3203</v>
      </c>
      <c r="K26" s="14" t="str">
        <f t="shared" si="1"/>
        <v>THCS Ninh Thắng</v>
      </c>
      <c r="L26" s="26" t="str">
        <f t="shared" si="2"/>
        <v>Hoa Lư</v>
      </c>
      <c r="M26" s="38">
        <v>9</v>
      </c>
      <c r="N26" s="38">
        <v>8</v>
      </c>
      <c r="O26" s="38">
        <v>8</v>
      </c>
      <c r="P26" s="38">
        <v>7.5</v>
      </c>
      <c r="Q26" s="12"/>
      <c r="R26" s="38">
        <v>0</v>
      </c>
      <c r="S26" s="38">
        <v>40</v>
      </c>
      <c r="T26" s="38"/>
      <c r="U26" s="38"/>
      <c r="V26" s="38"/>
      <c r="W26" s="38"/>
      <c r="X26" s="38"/>
      <c r="Y26" s="38"/>
      <c r="Z26" s="38"/>
      <c r="AA26" s="38"/>
      <c r="AB26" s="38"/>
      <c r="AC26" s="12"/>
      <c r="AD26" s="27" t="s">
        <v>219</v>
      </c>
      <c r="AE26" s="27" t="s">
        <v>244</v>
      </c>
      <c r="AF26" s="27" t="s">
        <v>286</v>
      </c>
      <c r="AG26" s="10">
        <v>1220</v>
      </c>
      <c r="AH26" s="11" t="s">
        <v>55</v>
      </c>
      <c r="AI26" t="s">
        <v>180</v>
      </c>
      <c r="AJ26" s="27" t="s">
        <v>304</v>
      </c>
    </row>
    <row r="27" spans="1:36" s="3" customFormat="1" ht="15.75" customHeight="1">
      <c r="A27" s="12">
        <v>22</v>
      </c>
      <c r="B27" s="12" t="s">
        <v>179</v>
      </c>
      <c r="C27" s="38">
        <v>7</v>
      </c>
      <c r="D27" s="38" t="s">
        <v>1221</v>
      </c>
      <c r="E27" s="43" t="str">
        <f t="shared" si="0"/>
        <v>nguyÔn b¶o ngäc</v>
      </c>
      <c r="F27" s="38" t="s">
        <v>649</v>
      </c>
      <c r="G27" s="38" t="s">
        <v>383</v>
      </c>
      <c r="H27" s="38" t="s">
        <v>24</v>
      </c>
      <c r="I27" s="38" t="s">
        <v>300</v>
      </c>
      <c r="J27" s="20">
        <v>4204</v>
      </c>
      <c r="K27" s="14" t="str">
        <f t="shared" si="1"/>
        <v>THCS Lê Hồng Phong</v>
      </c>
      <c r="L27" s="26" t="str">
        <f t="shared" si="2"/>
        <v>TP Ninh Bình</v>
      </c>
      <c r="M27" s="38">
        <v>9</v>
      </c>
      <c r="N27" s="38">
        <v>8.5</v>
      </c>
      <c r="O27" s="38">
        <v>9.4</v>
      </c>
      <c r="P27" s="38">
        <v>8.25</v>
      </c>
      <c r="Q27" s="12"/>
      <c r="R27" s="38">
        <v>0</v>
      </c>
      <c r="S27" s="38">
        <v>43.4</v>
      </c>
      <c r="T27" s="38"/>
      <c r="U27" s="38"/>
      <c r="V27" s="38"/>
      <c r="W27" s="38"/>
      <c r="X27" s="38"/>
      <c r="Y27" s="38"/>
      <c r="Z27" s="38"/>
      <c r="AA27" s="38"/>
      <c r="AB27" s="38"/>
      <c r="AC27" s="12"/>
      <c r="AD27" s="27" t="s">
        <v>216</v>
      </c>
      <c r="AE27" s="27" t="s">
        <v>394</v>
      </c>
      <c r="AF27" s="27" t="s">
        <v>241</v>
      </c>
      <c r="AG27" s="10">
        <v>2205</v>
      </c>
      <c r="AH27" s="11" t="s">
        <v>66</v>
      </c>
      <c r="AI27" t="s">
        <v>181</v>
      </c>
      <c r="AJ27" s="27" t="s">
        <v>302</v>
      </c>
    </row>
    <row r="28" spans="1:36" s="3" customFormat="1" ht="15.75" customHeight="1">
      <c r="A28" s="12">
        <v>23</v>
      </c>
      <c r="B28" s="12" t="s">
        <v>179</v>
      </c>
      <c r="C28" s="38">
        <v>8</v>
      </c>
      <c r="D28" s="38" t="s">
        <v>504</v>
      </c>
      <c r="E28" s="43" t="str">
        <f t="shared" si="0"/>
        <v>lª mai ph­¬ng</v>
      </c>
      <c r="F28" s="38" t="s">
        <v>1107</v>
      </c>
      <c r="G28" s="38" t="s">
        <v>383</v>
      </c>
      <c r="H28" s="38" t="s">
        <v>24</v>
      </c>
      <c r="I28" s="38" t="s">
        <v>300</v>
      </c>
      <c r="J28" s="20">
        <v>4207</v>
      </c>
      <c r="K28" s="14" t="str">
        <f t="shared" si="1"/>
        <v>THCS Ninh Thành</v>
      </c>
      <c r="L28" s="26" t="str">
        <f t="shared" si="2"/>
        <v>TP Ninh Bình</v>
      </c>
      <c r="M28" s="38">
        <v>8.75</v>
      </c>
      <c r="N28" s="38">
        <v>7.25</v>
      </c>
      <c r="O28" s="38">
        <v>6.8</v>
      </c>
      <c r="P28" s="38">
        <v>7</v>
      </c>
      <c r="Q28" s="12"/>
      <c r="R28" s="38">
        <v>0</v>
      </c>
      <c r="S28" s="38">
        <v>36.8</v>
      </c>
      <c r="T28" s="38"/>
      <c r="U28" s="38"/>
      <c r="V28" s="38"/>
      <c r="W28" s="38"/>
      <c r="X28" s="38"/>
      <c r="Y28" s="38"/>
      <c r="Z28" s="38"/>
      <c r="AA28" s="38"/>
      <c r="AB28" s="38"/>
      <c r="AC28" s="12"/>
      <c r="AD28" s="27" t="s">
        <v>219</v>
      </c>
      <c r="AE28" s="27" t="s">
        <v>229</v>
      </c>
      <c r="AF28" s="27" t="s">
        <v>248</v>
      </c>
      <c r="AG28" s="10">
        <v>1219</v>
      </c>
      <c r="AH28" s="11" t="s">
        <v>54</v>
      </c>
      <c r="AI28" t="s">
        <v>180</v>
      </c>
      <c r="AJ28" s="27" t="s">
        <v>308</v>
      </c>
    </row>
    <row r="29" spans="1:36" s="3" customFormat="1" ht="15.75" customHeight="1">
      <c r="A29" s="12">
        <v>24</v>
      </c>
      <c r="B29" s="12" t="s">
        <v>179</v>
      </c>
      <c r="C29" s="38">
        <v>8</v>
      </c>
      <c r="D29" s="38" t="s">
        <v>1222</v>
      </c>
      <c r="E29" s="43" t="str">
        <f t="shared" si="0"/>
        <v>®Æng thi thu ph­¬ng</v>
      </c>
      <c r="F29" s="38" t="s">
        <v>1108</v>
      </c>
      <c r="G29" s="38" t="s">
        <v>383</v>
      </c>
      <c r="H29" s="38" t="s">
        <v>24</v>
      </c>
      <c r="I29" s="38" t="s">
        <v>300</v>
      </c>
      <c r="J29" s="20">
        <v>4204</v>
      </c>
      <c r="K29" s="14" t="str">
        <f t="shared" si="1"/>
        <v>THCS Lê Hồng Phong</v>
      </c>
      <c r="L29" s="26" t="str">
        <f t="shared" si="2"/>
        <v>TP Ninh Bình</v>
      </c>
      <c r="M29" s="38">
        <v>8.5</v>
      </c>
      <c r="N29" s="38">
        <v>7</v>
      </c>
      <c r="O29" s="38">
        <v>8.6</v>
      </c>
      <c r="P29" s="38">
        <v>6.25</v>
      </c>
      <c r="Q29" s="12"/>
      <c r="R29" s="38">
        <v>0</v>
      </c>
      <c r="S29" s="38">
        <v>36.6</v>
      </c>
      <c r="T29" s="38"/>
      <c r="U29" s="38"/>
      <c r="V29" s="38"/>
      <c r="W29" s="38"/>
      <c r="X29" s="38"/>
      <c r="Y29" s="38"/>
      <c r="Z29" s="38"/>
      <c r="AA29" s="38"/>
      <c r="AB29" s="38"/>
      <c r="AC29" s="14"/>
      <c r="AD29" s="27" t="s">
        <v>371</v>
      </c>
      <c r="AE29" s="27" t="s">
        <v>1093</v>
      </c>
      <c r="AF29" s="27" t="s">
        <v>248</v>
      </c>
      <c r="AG29" s="10">
        <v>2207</v>
      </c>
      <c r="AH29" s="11" t="s">
        <v>67</v>
      </c>
      <c r="AI29" t="s">
        <v>181</v>
      </c>
      <c r="AJ29" s="27" t="s">
        <v>302</v>
      </c>
    </row>
    <row r="30" spans="1:36" s="3" customFormat="1" ht="15.75" customHeight="1">
      <c r="A30" s="12">
        <v>25</v>
      </c>
      <c r="B30" s="12" t="s">
        <v>179</v>
      </c>
      <c r="C30" s="38">
        <v>8</v>
      </c>
      <c r="D30" s="38" t="s">
        <v>499</v>
      </c>
      <c r="E30" s="43" t="str">
        <f t="shared" si="0"/>
        <v>trÇn thÞ mai ph­¬ng</v>
      </c>
      <c r="F30" s="38" t="s">
        <v>1106</v>
      </c>
      <c r="G30" s="38" t="s">
        <v>298</v>
      </c>
      <c r="H30" s="38" t="s">
        <v>24</v>
      </c>
      <c r="I30" s="38" t="s">
        <v>300</v>
      </c>
      <c r="J30" s="20">
        <v>4204</v>
      </c>
      <c r="K30" s="14" t="str">
        <f t="shared" si="1"/>
        <v>THCS Lê Hồng Phong</v>
      </c>
      <c r="L30" s="26" t="str">
        <f t="shared" si="2"/>
        <v>TP Ninh Bình</v>
      </c>
      <c r="M30" s="38">
        <v>8.75</v>
      </c>
      <c r="N30" s="38">
        <v>7.5</v>
      </c>
      <c r="O30" s="38">
        <v>7.8</v>
      </c>
      <c r="P30" s="38">
        <v>6.5</v>
      </c>
      <c r="Q30" s="12"/>
      <c r="R30" s="38">
        <v>0</v>
      </c>
      <c r="S30" s="38">
        <v>37.05</v>
      </c>
      <c r="T30" s="38"/>
      <c r="U30" s="38"/>
      <c r="V30" s="38"/>
      <c r="W30" s="38"/>
      <c r="X30" s="38"/>
      <c r="Y30" s="38"/>
      <c r="Z30" s="38"/>
      <c r="AA30" s="38"/>
      <c r="AB30" s="38"/>
      <c r="AC30" s="12"/>
      <c r="AD30" s="27" t="s">
        <v>225</v>
      </c>
      <c r="AE30" s="27" t="s">
        <v>471</v>
      </c>
      <c r="AF30" s="27" t="s">
        <v>248</v>
      </c>
      <c r="AG30" s="10">
        <v>1213</v>
      </c>
      <c r="AH30" s="11" t="s">
        <v>48</v>
      </c>
      <c r="AI30" t="s">
        <v>180</v>
      </c>
      <c r="AJ30" s="27" t="s">
        <v>303</v>
      </c>
    </row>
    <row r="31" spans="1:36" s="3" customFormat="1" ht="15.75" customHeight="1">
      <c r="A31" s="12">
        <v>26</v>
      </c>
      <c r="B31" s="12" t="s">
        <v>179</v>
      </c>
      <c r="C31" s="38">
        <v>8</v>
      </c>
      <c r="D31" s="38" t="s">
        <v>1223</v>
      </c>
      <c r="E31" s="43" t="str">
        <f t="shared" si="0"/>
        <v>v¨n hång qu©n</v>
      </c>
      <c r="F31" s="38" t="s">
        <v>1099</v>
      </c>
      <c r="G31" s="38" t="s">
        <v>383</v>
      </c>
      <c r="H31" s="38" t="s">
        <v>24</v>
      </c>
      <c r="I31" s="38" t="s">
        <v>25</v>
      </c>
      <c r="J31" s="20">
        <v>4205</v>
      </c>
      <c r="K31" s="14" t="str">
        <f t="shared" si="1"/>
        <v>THCS Đinh Tiên Hoàng</v>
      </c>
      <c r="L31" s="26" t="str">
        <f t="shared" si="2"/>
        <v>TP Ninh Bình</v>
      </c>
      <c r="M31" s="38">
        <v>8.75</v>
      </c>
      <c r="N31" s="38">
        <v>8</v>
      </c>
      <c r="O31" s="38">
        <v>8.2</v>
      </c>
      <c r="P31" s="38">
        <v>6.75</v>
      </c>
      <c r="Q31" s="12"/>
      <c r="R31" s="38">
        <v>1</v>
      </c>
      <c r="S31" s="38">
        <v>38.45</v>
      </c>
      <c r="T31" s="38"/>
      <c r="U31" s="38"/>
      <c r="V31" s="38"/>
      <c r="W31" s="38"/>
      <c r="X31" s="38"/>
      <c r="Y31" s="38"/>
      <c r="Z31" s="38"/>
      <c r="AA31" s="38"/>
      <c r="AB31" s="38"/>
      <c r="AC31" s="12"/>
      <c r="AD31" s="27" t="s">
        <v>235</v>
      </c>
      <c r="AE31" s="27" t="s">
        <v>243</v>
      </c>
      <c r="AF31" s="27" t="s">
        <v>337</v>
      </c>
      <c r="AG31" s="10">
        <v>1216</v>
      </c>
      <c r="AH31" s="11" t="s">
        <v>51</v>
      </c>
      <c r="AI31" t="s">
        <v>180</v>
      </c>
      <c r="AJ31" s="27" t="s">
        <v>322</v>
      </c>
    </row>
    <row r="32" spans="1:36" s="3" customFormat="1" ht="15.75" customHeight="1">
      <c r="A32" s="12">
        <v>27</v>
      </c>
      <c r="B32" s="12" t="s">
        <v>179</v>
      </c>
      <c r="C32" s="38">
        <v>8</v>
      </c>
      <c r="D32" s="38" t="s">
        <v>1224</v>
      </c>
      <c r="E32" s="43" t="str">
        <f t="shared" si="0"/>
        <v>vò thÞ ¸nh quyªn</v>
      </c>
      <c r="F32" s="38" t="s">
        <v>1049</v>
      </c>
      <c r="G32" s="38" t="s">
        <v>383</v>
      </c>
      <c r="H32" s="38" t="s">
        <v>24</v>
      </c>
      <c r="I32" s="38" t="s">
        <v>300</v>
      </c>
      <c r="J32" s="20">
        <v>3206</v>
      </c>
      <c r="K32" s="14" t="str">
        <f t="shared" si="1"/>
        <v>THCS Ninh Giang</v>
      </c>
      <c r="L32" s="26" t="str">
        <f t="shared" si="2"/>
        <v>Hoa Lư</v>
      </c>
      <c r="M32" s="38">
        <v>8</v>
      </c>
      <c r="N32" s="38">
        <v>7.75</v>
      </c>
      <c r="O32" s="38">
        <v>8.8</v>
      </c>
      <c r="P32" s="38">
        <v>7.5</v>
      </c>
      <c r="Q32" s="12"/>
      <c r="R32" s="38">
        <v>0</v>
      </c>
      <c r="S32" s="38">
        <v>39.55</v>
      </c>
      <c r="T32" s="38"/>
      <c r="U32" s="38"/>
      <c r="V32" s="38"/>
      <c r="W32" s="38"/>
      <c r="X32" s="38"/>
      <c r="Y32" s="38"/>
      <c r="Z32" s="38"/>
      <c r="AA32" s="38"/>
      <c r="AB32" s="38"/>
      <c r="AC32" s="12"/>
      <c r="AD32" s="27" t="s">
        <v>222</v>
      </c>
      <c r="AE32" s="27" t="s">
        <v>902</v>
      </c>
      <c r="AF32" s="27" t="s">
        <v>1087</v>
      </c>
      <c r="AG32" s="10">
        <v>1205</v>
      </c>
      <c r="AH32" s="11" t="s">
        <v>41</v>
      </c>
      <c r="AI32" t="s">
        <v>180</v>
      </c>
      <c r="AJ32" s="27" t="s">
        <v>306</v>
      </c>
    </row>
    <row r="33" spans="1:36" s="3" customFormat="1" ht="15.75" customHeight="1">
      <c r="A33" s="12">
        <v>28</v>
      </c>
      <c r="B33" s="12" t="s">
        <v>179</v>
      </c>
      <c r="C33" s="38">
        <v>8</v>
      </c>
      <c r="D33" s="38" t="s">
        <v>1225</v>
      </c>
      <c r="E33" s="43" t="str">
        <f t="shared" si="0"/>
        <v>®inh ph­¬ng th¶o</v>
      </c>
      <c r="F33" s="38" t="s">
        <v>620</v>
      </c>
      <c r="G33" s="38" t="s">
        <v>383</v>
      </c>
      <c r="H33" s="38" t="s">
        <v>24</v>
      </c>
      <c r="I33" s="38" t="s">
        <v>300</v>
      </c>
      <c r="J33" s="20">
        <v>4203</v>
      </c>
      <c r="K33" s="14" t="str">
        <f t="shared" si="1"/>
        <v>THCS Lý Tự Trọng</v>
      </c>
      <c r="L33" s="26" t="str">
        <f t="shared" si="2"/>
        <v>TP Ninh Bình</v>
      </c>
      <c r="M33" s="38">
        <v>8.75</v>
      </c>
      <c r="N33" s="38">
        <v>8</v>
      </c>
      <c r="O33" s="38">
        <v>9</v>
      </c>
      <c r="P33" s="38">
        <v>7.75</v>
      </c>
      <c r="Q33" s="12"/>
      <c r="R33" s="38">
        <v>0</v>
      </c>
      <c r="S33" s="38">
        <v>41.25</v>
      </c>
      <c r="T33" s="38"/>
      <c r="U33" s="38"/>
      <c r="V33" s="38"/>
      <c r="W33" s="38"/>
      <c r="X33" s="38"/>
      <c r="Y33" s="38"/>
      <c r="Z33" s="38"/>
      <c r="AA33" s="38"/>
      <c r="AB33" s="38"/>
      <c r="AC33" s="12"/>
      <c r="AD33" s="27" t="s">
        <v>228</v>
      </c>
      <c r="AE33" s="27" t="s">
        <v>248</v>
      </c>
      <c r="AF33" s="27" t="s">
        <v>274</v>
      </c>
      <c r="AG33" s="10">
        <v>2206</v>
      </c>
      <c r="AH33" s="11" t="s">
        <v>160</v>
      </c>
      <c r="AI33" t="s">
        <v>181</v>
      </c>
      <c r="AJ33" s="27" t="s">
        <v>302</v>
      </c>
    </row>
    <row r="34" spans="1:36" s="3" customFormat="1" ht="15.75" customHeight="1">
      <c r="A34" s="12">
        <v>29</v>
      </c>
      <c r="B34" s="12" t="s">
        <v>179</v>
      </c>
      <c r="C34" s="38">
        <v>8</v>
      </c>
      <c r="D34" s="38" t="s">
        <v>502</v>
      </c>
      <c r="E34" s="43" t="str">
        <f t="shared" si="0"/>
        <v>vò ph­¬ng th¶o</v>
      </c>
      <c r="F34" s="38" t="s">
        <v>623</v>
      </c>
      <c r="G34" s="38" t="s">
        <v>383</v>
      </c>
      <c r="H34" s="38" t="s">
        <v>24</v>
      </c>
      <c r="I34" s="38" t="s">
        <v>300</v>
      </c>
      <c r="J34" s="20">
        <v>4204</v>
      </c>
      <c r="K34" s="14" t="str">
        <f t="shared" si="1"/>
        <v>THCS Lê Hồng Phong</v>
      </c>
      <c r="L34" s="26" t="str">
        <f t="shared" si="2"/>
        <v>TP Ninh Bình</v>
      </c>
      <c r="M34" s="38">
        <v>7.75</v>
      </c>
      <c r="N34" s="38">
        <v>7</v>
      </c>
      <c r="O34" s="38">
        <v>8.2</v>
      </c>
      <c r="P34" s="38">
        <v>6.75</v>
      </c>
      <c r="Q34" s="12"/>
      <c r="R34" s="38">
        <v>0</v>
      </c>
      <c r="S34" s="38">
        <v>36.45</v>
      </c>
      <c r="T34" s="38"/>
      <c r="U34" s="38"/>
      <c r="V34" s="38"/>
      <c r="W34" s="38"/>
      <c r="X34" s="38"/>
      <c r="Y34" s="38"/>
      <c r="Z34" s="38"/>
      <c r="AA34" s="38"/>
      <c r="AB34" s="38"/>
      <c r="AC34" s="14"/>
      <c r="AD34" s="27" t="s">
        <v>222</v>
      </c>
      <c r="AE34" s="27" t="s">
        <v>248</v>
      </c>
      <c r="AF34" s="27" t="s">
        <v>274</v>
      </c>
      <c r="AG34" s="10">
        <v>1209</v>
      </c>
      <c r="AH34" s="11" t="s">
        <v>45</v>
      </c>
      <c r="AI34" t="s">
        <v>180</v>
      </c>
      <c r="AJ34" s="27" t="s">
        <v>301</v>
      </c>
    </row>
    <row r="35" spans="1:36" s="3" customFormat="1" ht="15.75" customHeight="1">
      <c r="A35" s="12">
        <v>30</v>
      </c>
      <c r="B35" s="12" t="s">
        <v>179</v>
      </c>
      <c r="C35" s="38">
        <v>8</v>
      </c>
      <c r="D35" s="38" t="s">
        <v>507</v>
      </c>
      <c r="E35" s="43" t="str">
        <f t="shared" si="0"/>
        <v>bïi thanh th¶o</v>
      </c>
      <c r="F35" s="38" t="s">
        <v>662</v>
      </c>
      <c r="G35" s="38" t="s">
        <v>383</v>
      </c>
      <c r="H35" s="38" t="s">
        <v>24</v>
      </c>
      <c r="I35" s="38" t="s">
        <v>300</v>
      </c>
      <c r="J35" s="20">
        <v>4203</v>
      </c>
      <c r="K35" s="14" t="str">
        <f t="shared" si="1"/>
        <v>THCS Lý Tự Trọng</v>
      </c>
      <c r="L35" s="26" t="str">
        <f t="shared" si="2"/>
        <v>TP Ninh Bình</v>
      </c>
      <c r="M35" s="38">
        <v>8</v>
      </c>
      <c r="N35" s="38">
        <v>7.75</v>
      </c>
      <c r="O35" s="38">
        <v>8.2</v>
      </c>
      <c r="P35" s="38">
        <v>8.25</v>
      </c>
      <c r="Q35" s="12"/>
      <c r="R35" s="38">
        <v>0</v>
      </c>
      <c r="S35" s="38">
        <v>40.45</v>
      </c>
      <c r="T35" s="38"/>
      <c r="U35" s="38"/>
      <c r="V35" s="38"/>
      <c r="W35" s="38"/>
      <c r="X35" s="38"/>
      <c r="Y35" s="38"/>
      <c r="Z35" s="38"/>
      <c r="AA35" s="38"/>
      <c r="AB35" s="38"/>
      <c r="AC35" s="12"/>
      <c r="AD35" s="27" t="s">
        <v>327</v>
      </c>
      <c r="AE35" s="27" t="s">
        <v>251</v>
      </c>
      <c r="AF35" s="27" t="s">
        <v>274</v>
      </c>
      <c r="AG35" s="10">
        <v>1202</v>
      </c>
      <c r="AH35" s="11" t="s">
        <v>38</v>
      </c>
      <c r="AI35" t="s">
        <v>180</v>
      </c>
      <c r="AJ35" s="27" t="s">
        <v>301</v>
      </c>
    </row>
    <row r="36" spans="1:36" s="3" customFormat="1" ht="15.75" customHeight="1">
      <c r="A36" s="12">
        <v>31</v>
      </c>
      <c r="B36" s="12" t="s">
        <v>179</v>
      </c>
      <c r="C36" s="38">
        <v>8</v>
      </c>
      <c r="D36" s="38" t="s">
        <v>1226</v>
      </c>
      <c r="E36" s="43" t="str">
        <f t="shared" si="0"/>
        <v>vò thÞ ph­¬ng th¶o</v>
      </c>
      <c r="F36" s="38" t="s">
        <v>1109</v>
      </c>
      <c r="G36" s="38" t="s">
        <v>383</v>
      </c>
      <c r="H36" s="38" t="s">
        <v>24</v>
      </c>
      <c r="I36" s="38" t="s">
        <v>300</v>
      </c>
      <c r="J36" s="20">
        <v>4204</v>
      </c>
      <c r="K36" s="14" t="str">
        <f t="shared" si="1"/>
        <v>THCS Lê Hồng Phong</v>
      </c>
      <c r="L36" s="26" t="str">
        <f t="shared" si="2"/>
        <v>TP Ninh Bình</v>
      </c>
      <c r="M36" s="38">
        <v>8.75</v>
      </c>
      <c r="N36" s="38">
        <v>7.5</v>
      </c>
      <c r="O36" s="38">
        <v>7</v>
      </c>
      <c r="P36" s="38">
        <v>6.5</v>
      </c>
      <c r="Q36" s="12"/>
      <c r="R36" s="38">
        <v>1</v>
      </c>
      <c r="S36" s="38">
        <v>36.25</v>
      </c>
      <c r="T36" s="38"/>
      <c r="U36" s="38"/>
      <c r="V36" s="38"/>
      <c r="W36" s="38"/>
      <c r="X36" s="38"/>
      <c r="Y36" s="38"/>
      <c r="Z36" s="38"/>
      <c r="AA36" s="38"/>
      <c r="AB36" s="38"/>
      <c r="AC36" s="12"/>
      <c r="AD36" s="27" t="s">
        <v>222</v>
      </c>
      <c r="AE36" s="27" t="s">
        <v>259</v>
      </c>
      <c r="AF36" s="27" t="s">
        <v>274</v>
      </c>
      <c r="AG36" s="10">
        <v>1227</v>
      </c>
      <c r="AH36" s="11" t="s">
        <v>62</v>
      </c>
      <c r="AI36" t="s">
        <v>180</v>
      </c>
      <c r="AJ36" s="27" t="s">
        <v>343</v>
      </c>
    </row>
    <row r="37" spans="1:36" s="3" customFormat="1" ht="15.75" customHeight="1">
      <c r="A37" s="12">
        <v>32</v>
      </c>
      <c r="B37" s="12" t="s">
        <v>179</v>
      </c>
      <c r="C37" s="38">
        <v>8</v>
      </c>
      <c r="D37" s="38" t="s">
        <v>511</v>
      </c>
      <c r="E37" s="43" t="str">
        <f t="shared" si="0"/>
        <v>nguyÔn ®øc toµn</v>
      </c>
      <c r="F37" s="38" t="s">
        <v>1101</v>
      </c>
      <c r="G37" s="38" t="s">
        <v>383</v>
      </c>
      <c r="H37" s="38" t="s">
        <v>24</v>
      </c>
      <c r="I37" s="38" t="s">
        <v>25</v>
      </c>
      <c r="J37" s="20">
        <v>4207</v>
      </c>
      <c r="K37" s="14" t="str">
        <f t="shared" si="1"/>
        <v>THCS Ninh Thành</v>
      </c>
      <c r="L37" s="26" t="str">
        <f t="shared" si="2"/>
        <v>TP Ninh Bình</v>
      </c>
      <c r="M37" s="38">
        <v>8</v>
      </c>
      <c r="N37" s="38">
        <v>6</v>
      </c>
      <c r="O37" s="38">
        <v>7.8</v>
      </c>
      <c r="P37" s="38">
        <v>8.25</v>
      </c>
      <c r="Q37" s="12"/>
      <c r="R37" s="38">
        <v>1</v>
      </c>
      <c r="S37" s="38">
        <v>38.3</v>
      </c>
      <c r="T37" s="38"/>
      <c r="U37" s="38"/>
      <c r="V37" s="38"/>
      <c r="W37" s="38"/>
      <c r="X37" s="38"/>
      <c r="Y37" s="38"/>
      <c r="Z37" s="38"/>
      <c r="AA37" s="38"/>
      <c r="AB37" s="38"/>
      <c r="AC37" s="12"/>
      <c r="AD37" s="27" t="s">
        <v>216</v>
      </c>
      <c r="AE37" s="27" t="s">
        <v>249</v>
      </c>
      <c r="AF37" s="27" t="s">
        <v>1088</v>
      </c>
      <c r="AG37" s="10">
        <v>2204</v>
      </c>
      <c r="AH37" s="11" t="s">
        <v>65</v>
      </c>
      <c r="AI37" t="s">
        <v>181</v>
      </c>
      <c r="AJ37" s="27" t="s">
        <v>301</v>
      </c>
    </row>
    <row r="38" spans="1:37" s="1" customFormat="1" ht="15.75" customHeight="1">
      <c r="A38" s="12">
        <v>33</v>
      </c>
      <c r="B38" s="12" t="s">
        <v>179</v>
      </c>
      <c r="C38" s="38">
        <v>8</v>
      </c>
      <c r="D38" s="38" t="s">
        <v>1227</v>
      </c>
      <c r="E38" s="43" t="str">
        <f t="shared" si="0"/>
        <v>nguyÔn ph­¬ng trang</v>
      </c>
      <c r="F38" s="38" t="s">
        <v>1036</v>
      </c>
      <c r="G38" s="38" t="s">
        <v>383</v>
      </c>
      <c r="H38" s="38" t="s">
        <v>24</v>
      </c>
      <c r="I38" s="38" t="s">
        <v>300</v>
      </c>
      <c r="J38" s="20">
        <v>4201</v>
      </c>
      <c r="K38" s="14" t="str">
        <f t="shared" si="1"/>
        <v>THCS Trương Hán Siêu</v>
      </c>
      <c r="L38" s="26" t="str">
        <f t="shared" si="2"/>
        <v>TP Ninh Bình</v>
      </c>
      <c r="M38" s="38">
        <v>5.75</v>
      </c>
      <c r="N38" s="38">
        <v>8</v>
      </c>
      <c r="O38" s="38">
        <v>8.6</v>
      </c>
      <c r="P38" s="38">
        <v>7</v>
      </c>
      <c r="Q38" s="12"/>
      <c r="R38" s="38">
        <v>1</v>
      </c>
      <c r="S38" s="38">
        <v>36.35</v>
      </c>
      <c r="T38" s="38"/>
      <c r="U38" s="38"/>
      <c r="V38" s="38"/>
      <c r="W38" s="38"/>
      <c r="X38" s="38"/>
      <c r="Y38" s="38"/>
      <c r="Z38" s="38"/>
      <c r="AA38" s="38"/>
      <c r="AB38" s="38"/>
      <c r="AC38" s="12"/>
      <c r="AD38" s="27" t="s">
        <v>216</v>
      </c>
      <c r="AE38" s="27" t="s">
        <v>248</v>
      </c>
      <c r="AF38" s="27" t="s">
        <v>268</v>
      </c>
      <c r="AG38" s="10">
        <v>1207</v>
      </c>
      <c r="AH38" s="11" t="s">
        <v>43</v>
      </c>
      <c r="AI38" t="s">
        <v>180</v>
      </c>
      <c r="AJ38" s="27" t="s">
        <v>304</v>
      </c>
      <c r="AK38" s="3"/>
    </row>
    <row r="39" spans="1:37" s="1" customFormat="1" ht="15.75" customHeight="1">
      <c r="A39" s="12">
        <v>34</v>
      </c>
      <c r="B39" s="12" t="s">
        <v>179</v>
      </c>
      <c r="C39" s="38">
        <v>8</v>
      </c>
      <c r="D39" s="38" t="s">
        <v>512</v>
      </c>
      <c r="E39" s="43" t="str">
        <f t="shared" si="0"/>
        <v>vò thÞ thu trang</v>
      </c>
      <c r="F39" s="38" t="s">
        <v>1098</v>
      </c>
      <c r="G39" s="38" t="s">
        <v>292</v>
      </c>
      <c r="H39" s="38" t="s">
        <v>24</v>
      </c>
      <c r="I39" s="38" t="s">
        <v>300</v>
      </c>
      <c r="J39" s="20">
        <v>5204</v>
      </c>
      <c r="K39" s="14" t="str">
        <f t="shared" si="1"/>
        <v>THCS Khánh Cư</v>
      </c>
      <c r="L39" s="26" t="str">
        <f t="shared" si="2"/>
        <v>Yên Khánh</v>
      </c>
      <c r="M39" s="38">
        <v>9</v>
      </c>
      <c r="N39" s="38">
        <v>6.75</v>
      </c>
      <c r="O39" s="38">
        <v>8.8</v>
      </c>
      <c r="P39" s="38">
        <v>7</v>
      </c>
      <c r="Q39" s="12"/>
      <c r="R39" s="38">
        <v>1</v>
      </c>
      <c r="S39" s="38">
        <v>38.55</v>
      </c>
      <c r="T39" s="38"/>
      <c r="U39" s="38"/>
      <c r="V39" s="38"/>
      <c r="W39" s="38"/>
      <c r="X39" s="38"/>
      <c r="Y39" s="38"/>
      <c r="Z39" s="38"/>
      <c r="AA39" s="38"/>
      <c r="AB39" s="38"/>
      <c r="AC39" s="12"/>
      <c r="AD39" s="27" t="s">
        <v>222</v>
      </c>
      <c r="AE39" s="27" t="s">
        <v>260</v>
      </c>
      <c r="AF39" s="27" t="s">
        <v>268</v>
      </c>
      <c r="AG39" s="55">
        <v>1208</v>
      </c>
      <c r="AH39" s="11" t="s">
        <v>44</v>
      </c>
      <c r="AI39" t="s">
        <v>180</v>
      </c>
      <c r="AJ39" s="27" t="s">
        <v>302</v>
      </c>
      <c r="AK39" s="3"/>
    </row>
    <row r="40" spans="1:37" s="1" customFormat="1" ht="15.75" customHeight="1">
      <c r="A40" s="12">
        <v>35</v>
      </c>
      <c r="B40" s="12" t="s">
        <v>179</v>
      </c>
      <c r="C40" s="38">
        <v>8</v>
      </c>
      <c r="D40" s="38" t="s">
        <v>506</v>
      </c>
      <c r="E40" s="43" t="str">
        <f t="shared" si="0"/>
        <v>nguyÔn kim tuyÕn</v>
      </c>
      <c r="F40" s="38" t="s">
        <v>1103</v>
      </c>
      <c r="G40" s="38" t="s">
        <v>293</v>
      </c>
      <c r="H40" s="38" t="s">
        <v>24</v>
      </c>
      <c r="I40" s="38" t="s">
        <v>300</v>
      </c>
      <c r="J40" s="20">
        <v>3210</v>
      </c>
      <c r="K40" s="14" t="str">
        <f t="shared" si="1"/>
        <v>THCS Ninh Hoà</v>
      </c>
      <c r="L40" s="26" t="str">
        <f t="shared" si="2"/>
        <v>Hoa Lư</v>
      </c>
      <c r="M40" s="38">
        <v>8.5</v>
      </c>
      <c r="N40" s="38">
        <v>6</v>
      </c>
      <c r="O40" s="38">
        <v>8.4</v>
      </c>
      <c r="P40" s="38">
        <v>7.5</v>
      </c>
      <c r="Q40" s="12"/>
      <c r="R40" s="38">
        <v>0</v>
      </c>
      <c r="S40" s="38">
        <v>37.9</v>
      </c>
      <c r="T40" s="38"/>
      <c r="U40" s="38"/>
      <c r="V40" s="38"/>
      <c r="W40" s="38"/>
      <c r="X40" s="38"/>
      <c r="Y40" s="38"/>
      <c r="Z40" s="38"/>
      <c r="AA40" s="38"/>
      <c r="AB40" s="38"/>
      <c r="AC40" s="12"/>
      <c r="AD40" s="27" t="s">
        <v>216</v>
      </c>
      <c r="AE40" s="27" t="s">
        <v>1090</v>
      </c>
      <c r="AF40" s="27" t="s">
        <v>1091</v>
      </c>
      <c r="AG40" s="10">
        <v>2201</v>
      </c>
      <c r="AH40" s="11" t="s">
        <v>159</v>
      </c>
      <c r="AI40" t="s">
        <v>181</v>
      </c>
      <c r="AJ40" s="27" t="s">
        <v>308</v>
      </c>
      <c r="AK40" s="3"/>
    </row>
    <row r="41" spans="1:35" s="1" customFormat="1" ht="17.25" customHeight="1">
      <c r="A41" s="2"/>
      <c r="B41" s="12"/>
      <c r="C41" s="38"/>
      <c r="D41" s="14"/>
      <c r="E41" s="43"/>
      <c r="F41" s="15"/>
      <c r="G41" s="46"/>
      <c r="H41" s="14"/>
      <c r="I41" s="14"/>
      <c r="J41" s="14"/>
      <c r="K41" s="14"/>
      <c r="L41" s="51"/>
      <c r="M41" s="14"/>
      <c r="N41" s="14"/>
      <c r="O41" s="14"/>
      <c r="P41" s="14"/>
      <c r="Q41" s="14"/>
      <c r="R41" s="14"/>
      <c r="S41" s="14"/>
      <c r="T41" s="2"/>
      <c r="U41" s="38"/>
      <c r="V41" s="38"/>
      <c r="W41" s="38"/>
      <c r="X41" s="38"/>
      <c r="Y41" s="38"/>
      <c r="Z41" s="38"/>
      <c r="AA41" s="38"/>
      <c r="AB41" s="38"/>
      <c r="AC41" s="2"/>
      <c r="AG41" s="10">
        <v>2209</v>
      </c>
      <c r="AH41" s="11" t="s">
        <v>69</v>
      </c>
      <c r="AI41" t="s">
        <v>181</v>
      </c>
    </row>
    <row r="42" spans="3:35" s="1" customFormat="1" ht="15.75">
      <c r="C42" s="1" t="s">
        <v>196</v>
      </c>
      <c r="F42" s="5"/>
      <c r="L42" s="16"/>
      <c r="AG42" s="10">
        <v>2210</v>
      </c>
      <c r="AH42" s="11" t="s">
        <v>70</v>
      </c>
      <c r="AI42" t="s">
        <v>181</v>
      </c>
    </row>
    <row r="43" spans="1:35" s="3" customFormat="1" ht="36.75" customHeight="1" hidden="1">
      <c r="A43" s="89" t="s">
        <v>22</v>
      </c>
      <c r="B43" s="89"/>
      <c r="C43" s="89"/>
      <c r="D43" s="89"/>
      <c r="E43" s="89"/>
      <c r="F43" s="89" t="s">
        <v>18</v>
      </c>
      <c r="G43" s="89"/>
      <c r="H43" s="45"/>
      <c r="I43" s="89" t="s">
        <v>14</v>
      </c>
      <c r="J43" s="89"/>
      <c r="K43" s="89"/>
      <c r="L43" s="45"/>
      <c r="M43" s="45"/>
      <c r="N43" s="90" t="s">
        <v>669</v>
      </c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G43" s="10">
        <v>2211</v>
      </c>
      <c r="AH43" s="11" t="s">
        <v>71</v>
      </c>
      <c r="AI43" t="s">
        <v>181</v>
      </c>
    </row>
    <row r="44" spans="1:35" s="1" customFormat="1" ht="15.75" hidden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G44" s="10">
        <v>2212</v>
      </c>
      <c r="AH44" s="11" t="s">
        <v>26</v>
      </c>
      <c r="AI44" t="s">
        <v>181</v>
      </c>
    </row>
    <row r="45" spans="2:35" ht="15.75" hidden="1">
      <c r="B45" s="1" t="s">
        <v>559</v>
      </c>
      <c r="AG45" s="10">
        <v>2213</v>
      </c>
      <c r="AH45" s="11" t="s">
        <v>72</v>
      </c>
      <c r="AI45" t="s">
        <v>181</v>
      </c>
    </row>
    <row r="46" spans="1:37" s="3" customFormat="1" ht="48" customHeight="1" hidden="1">
      <c r="A46" s="89" t="s">
        <v>22</v>
      </c>
      <c r="B46" s="89"/>
      <c r="C46" s="89"/>
      <c r="D46" s="89"/>
      <c r="E46" s="8"/>
      <c r="F46" s="8"/>
      <c r="G46" s="8"/>
      <c r="H46" s="89" t="s">
        <v>18</v>
      </c>
      <c r="I46" s="89"/>
      <c r="J46" s="89"/>
      <c r="K46" s="89"/>
      <c r="L46" s="89" t="s">
        <v>14</v>
      </c>
      <c r="M46" s="89"/>
      <c r="N46" s="89"/>
      <c r="O46" s="89"/>
      <c r="P46" s="90" t="s">
        <v>555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0">
        <v>5202</v>
      </c>
      <c r="AG46" s="11" t="s">
        <v>91</v>
      </c>
      <c r="AH46" t="s">
        <v>184</v>
      </c>
      <c r="AI46" s="10">
        <v>2211</v>
      </c>
      <c r="AJ46" s="11" t="s">
        <v>71</v>
      </c>
      <c r="AK46"/>
    </row>
    <row r="47" spans="21:35" ht="15">
      <c r="U47" s="53"/>
      <c r="V47" s="53"/>
      <c r="W47" s="53"/>
      <c r="X47" s="53"/>
      <c r="Y47" s="53"/>
      <c r="Z47" s="53"/>
      <c r="AB47" s="119" t="s">
        <v>1241</v>
      </c>
      <c r="AG47" s="10">
        <v>2216</v>
      </c>
      <c r="AH47" s="11" t="s">
        <v>29</v>
      </c>
      <c r="AI47" t="s">
        <v>181</v>
      </c>
    </row>
    <row r="48" spans="21:35" ht="15">
      <c r="U48" s="53"/>
      <c r="V48" s="53"/>
      <c r="W48" s="53"/>
      <c r="X48" s="53"/>
      <c r="Y48" s="53"/>
      <c r="Z48" s="53"/>
      <c r="AA48" s="53"/>
      <c r="AB48" s="53"/>
      <c r="AG48" s="10">
        <v>2217</v>
      </c>
      <c r="AH48" s="11" t="s">
        <v>73</v>
      </c>
      <c r="AI48" t="s">
        <v>181</v>
      </c>
    </row>
    <row r="49" spans="21:35" ht="15">
      <c r="U49" s="53"/>
      <c r="V49" s="53"/>
      <c r="W49" s="53"/>
      <c r="X49" s="53"/>
      <c r="Y49" s="53"/>
      <c r="Z49" s="53"/>
      <c r="AA49" s="53"/>
      <c r="AB49" s="53"/>
      <c r="AG49" s="10">
        <v>2218</v>
      </c>
      <c r="AH49" s="11" t="s">
        <v>161</v>
      </c>
      <c r="AI49" t="s">
        <v>181</v>
      </c>
    </row>
    <row r="50" spans="21:35" ht="15">
      <c r="U50" s="53"/>
      <c r="V50" s="53"/>
      <c r="W50" s="53"/>
      <c r="X50" s="53"/>
      <c r="Y50" s="53"/>
      <c r="Z50" s="53"/>
      <c r="AA50" s="53"/>
      <c r="AB50" s="53"/>
      <c r="AG50" s="10">
        <v>2219</v>
      </c>
      <c r="AH50" s="11" t="s">
        <v>30</v>
      </c>
      <c r="AI50" t="s">
        <v>181</v>
      </c>
    </row>
    <row r="51" spans="1:35" ht="17.25" customHeight="1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53"/>
      <c r="V51" s="53"/>
      <c r="W51" s="53"/>
      <c r="X51" s="53"/>
      <c r="Y51" s="53"/>
      <c r="Z51" s="53"/>
      <c r="AA51" s="53"/>
      <c r="AB51" s="53"/>
      <c r="AC51" s="22"/>
      <c r="AG51" s="10">
        <v>2220</v>
      </c>
      <c r="AH51" s="11" t="s">
        <v>74</v>
      </c>
      <c r="AI51" t="s">
        <v>181</v>
      </c>
    </row>
    <row r="52" spans="21:35" ht="15">
      <c r="U52" s="53"/>
      <c r="V52" s="53"/>
      <c r="W52" s="53"/>
      <c r="X52" s="53"/>
      <c r="Y52" s="53"/>
      <c r="Z52" s="53"/>
      <c r="AA52" s="53"/>
      <c r="AB52" s="53"/>
      <c r="AG52" s="10">
        <v>2221</v>
      </c>
      <c r="AH52" s="11" t="s">
        <v>75</v>
      </c>
      <c r="AI52" t="s">
        <v>181</v>
      </c>
    </row>
    <row r="53" spans="21:35" ht="15">
      <c r="U53" s="53"/>
      <c r="V53" s="53"/>
      <c r="W53" s="53"/>
      <c r="X53" s="53"/>
      <c r="Y53" s="53"/>
      <c r="Z53" s="53"/>
      <c r="AA53" s="53"/>
      <c r="AB53" s="53"/>
      <c r="AG53" s="10">
        <v>3201</v>
      </c>
      <c r="AH53" s="11" t="s">
        <v>76</v>
      </c>
      <c r="AI53" t="s">
        <v>182</v>
      </c>
    </row>
    <row r="54" spans="21:35" ht="15">
      <c r="U54" s="53"/>
      <c r="V54" s="53"/>
      <c r="W54" s="53"/>
      <c r="X54" s="53"/>
      <c r="Y54" s="53"/>
      <c r="Z54" s="53"/>
      <c r="AA54" s="53"/>
      <c r="AB54" s="53"/>
      <c r="AG54" s="10">
        <v>3202</v>
      </c>
      <c r="AH54" s="11" t="s">
        <v>31</v>
      </c>
      <c r="AI54" t="s">
        <v>182</v>
      </c>
    </row>
    <row r="55" spans="21:35" ht="15">
      <c r="U55" s="53"/>
      <c r="V55" s="53"/>
      <c r="W55" s="53"/>
      <c r="X55" s="53"/>
      <c r="Y55" s="53"/>
      <c r="Z55" s="53"/>
      <c r="AA55" s="53"/>
      <c r="AB55" s="53"/>
      <c r="AG55" s="10">
        <v>3203</v>
      </c>
      <c r="AH55" s="11" t="s">
        <v>77</v>
      </c>
      <c r="AI55" t="s">
        <v>182</v>
      </c>
    </row>
    <row r="56" spans="21:35" ht="15">
      <c r="U56" s="53"/>
      <c r="V56" s="53"/>
      <c r="W56" s="53"/>
      <c r="X56" s="53"/>
      <c r="Y56" s="53"/>
      <c r="Z56" s="53"/>
      <c r="AA56" s="53"/>
      <c r="AB56" s="53"/>
      <c r="AG56" s="10">
        <v>3204</v>
      </c>
      <c r="AH56" s="11" t="s">
        <v>32</v>
      </c>
      <c r="AI56" t="s">
        <v>182</v>
      </c>
    </row>
    <row r="57" spans="21:35" ht="15">
      <c r="U57" s="53"/>
      <c r="V57" s="53"/>
      <c r="W57" s="53"/>
      <c r="X57" s="53"/>
      <c r="Y57" s="53"/>
      <c r="Z57" s="53"/>
      <c r="AA57" s="53"/>
      <c r="AB57" s="53"/>
      <c r="AG57" s="10">
        <v>3205</v>
      </c>
      <c r="AH57" s="11" t="s">
        <v>78</v>
      </c>
      <c r="AI57" t="s">
        <v>182</v>
      </c>
    </row>
    <row r="58" spans="21:35" ht="15">
      <c r="U58" s="53"/>
      <c r="V58" s="53"/>
      <c r="W58" s="53"/>
      <c r="X58" s="53"/>
      <c r="Y58" s="53"/>
      <c r="Z58" s="53"/>
      <c r="AA58" s="53"/>
      <c r="AB58" s="53"/>
      <c r="AG58" s="10">
        <v>3206</v>
      </c>
      <c r="AH58" s="11" t="s">
        <v>33</v>
      </c>
      <c r="AI58" t="s">
        <v>182</v>
      </c>
    </row>
    <row r="59" spans="21:35" ht="15">
      <c r="U59" s="53"/>
      <c r="V59" s="53"/>
      <c r="W59" s="53"/>
      <c r="X59" s="53"/>
      <c r="Y59" s="53"/>
      <c r="Z59" s="53"/>
      <c r="AA59" s="53"/>
      <c r="AB59" s="53"/>
      <c r="AG59" s="10">
        <v>3207</v>
      </c>
      <c r="AH59" s="11" t="s">
        <v>79</v>
      </c>
      <c r="AI59" t="s">
        <v>182</v>
      </c>
    </row>
    <row r="60" spans="21:35" ht="15">
      <c r="U60" s="53"/>
      <c r="V60" s="53"/>
      <c r="W60" s="53"/>
      <c r="X60" s="53"/>
      <c r="Y60" s="53"/>
      <c r="Z60" s="53"/>
      <c r="AA60" s="53"/>
      <c r="AB60" s="53"/>
      <c r="AG60" s="10">
        <v>3208</v>
      </c>
      <c r="AH60" s="11" t="s">
        <v>80</v>
      </c>
      <c r="AI60" t="s">
        <v>182</v>
      </c>
    </row>
    <row r="61" spans="21:35" ht="15">
      <c r="U61" s="53"/>
      <c r="V61" s="53"/>
      <c r="W61" s="53"/>
      <c r="X61" s="53"/>
      <c r="Y61" s="53"/>
      <c r="Z61" s="53"/>
      <c r="AA61" s="53"/>
      <c r="AB61" s="53"/>
      <c r="AG61" s="10">
        <v>3209</v>
      </c>
      <c r="AH61" s="11" t="s">
        <v>81</v>
      </c>
      <c r="AI61" t="s">
        <v>182</v>
      </c>
    </row>
    <row r="62" spans="21:35" ht="15">
      <c r="U62" s="53"/>
      <c r="V62" s="53"/>
      <c r="W62" s="53"/>
      <c r="X62" s="53"/>
      <c r="Y62" s="53"/>
      <c r="Z62" s="53"/>
      <c r="AA62" s="53"/>
      <c r="AB62" s="53"/>
      <c r="AG62" s="10">
        <v>3210</v>
      </c>
      <c r="AH62" s="11" t="s">
        <v>82</v>
      </c>
      <c r="AI62" t="s">
        <v>182</v>
      </c>
    </row>
    <row r="63" spans="21:35" ht="15">
      <c r="U63" s="53"/>
      <c r="V63" s="53"/>
      <c r="W63" s="53"/>
      <c r="X63" s="53"/>
      <c r="Y63" s="53"/>
      <c r="Z63" s="53"/>
      <c r="AA63" s="53"/>
      <c r="AB63" s="53"/>
      <c r="AG63" s="10">
        <v>3211</v>
      </c>
      <c r="AH63" s="11" t="s">
        <v>83</v>
      </c>
      <c r="AI63" t="s">
        <v>182</v>
      </c>
    </row>
    <row r="64" spans="21:35" ht="15">
      <c r="U64" s="53"/>
      <c r="V64" s="53"/>
      <c r="W64" s="53"/>
      <c r="X64" s="53"/>
      <c r="Y64" s="53"/>
      <c r="Z64" s="53"/>
      <c r="AA64" s="53"/>
      <c r="AB64" s="53"/>
      <c r="AG64" s="10">
        <v>4201</v>
      </c>
      <c r="AH64" s="11" t="s">
        <v>84</v>
      </c>
      <c r="AI64" t="s">
        <v>183</v>
      </c>
    </row>
    <row r="65" spans="21:35" ht="15">
      <c r="U65" s="53"/>
      <c r="V65" s="53"/>
      <c r="W65" s="53"/>
      <c r="X65" s="53"/>
      <c r="Y65" s="53"/>
      <c r="Z65" s="53"/>
      <c r="AA65" s="53"/>
      <c r="AB65" s="53"/>
      <c r="AG65" s="10">
        <v>4202</v>
      </c>
      <c r="AH65" s="11" t="s">
        <v>34</v>
      </c>
      <c r="AI65" t="s">
        <v>183</v>
      </c>
    </row>
    <row r="66" spans="21:35" ht="15">
      <c r="U66" s="53"/>
      <c r="V66" s="53"/>
      <c r="W66" s="53"/>
      <c r="X66" s="53"/>
      <c r="Y66" s="53"/>
      <c r="Z66" s="53"/>
      <c r="AA66" s="53"/>
      <c r="AB66" s="53"/>
      <c r="AG66" s="10">
        <v>4203</v>
      </c>
      <c r="AH66" s="11" t="s">
        <v>162</v>
      </c>
      <c r="AI66" t="s">
        <v>183</v>
      </c>
    </row>
    <row r="67" spans="21:35" ht="15">
      <c r="U67" s="53"/>
      <c r="V67" s="53"/>
      <c r="W67" s="53"/>
      <c r="X67" s="53"/>
      <c r="Y67" s="53"/>
      <c r="Z67" s="53"/>
      <c r="AA67" s="53"/>
      <c r="AB67" s="53"/>
      <c r="AG67" s="10">
        <v>4204</v>
      </c>
      <c r="AH67" s="11" t="s">
        <v>85</v>
      </c>
      <c r="AI67" t="s">
        <v>183</v>
      </c>
    </row>
    <row r="68" spans="21:35" ht="15">
      <c r="U68" s="53"/>
      <c r="V68" s="53"/>
      <c r="W68" s="53"/>
      <c r="X68" s="53"/>
      <c r="Y68" s="53"/>
      <c r="Z68" s="53"/>
      <c r="AA68" s="53"/>
      <c r="AB68" s="53"/>
      <c r="AG68" s="10">
        <v>4205</v>
      </c>
      <c r="AH68" s="11" t="s">
        <v>76</v>
      </c>
      <c r="AI68" t="s">
        <v>183</v>
      </c>
    </row>
    <row r="69" spans="21:35" ht="15">
      <c r="U69" s="53"/>
      <c r="V69" s="53"/>
      <c r="W69" s="53"/>
      <c r="X69" s="53"/>
      <c r="Y69" s="53"/>
      <c r="Z69" s="53"/>
      <c r="AA69" s="53"/>
      <c r="AB69" s="53"/>
      <c r="AG69" s="10">
        <v>4206</v>
      </c>
      <c r="AH69" s="11" t="s">
        <v>86</v>
      </c>
      <c r="AI69" t="s">
        <v>183</v>
      </c>
    </row>
    <row r="70" spans="21:35" ht="15">
      <c r="U70" s="53"/>
      <c r="V70" s="53"/>
      <c r="W70" s="53"/>
      <c r="X70" s="53"/>
      <c r="Y70" s="53"/>
      <c r="Z70" s="53"/>
      <c r="AA70" s="53"/>
      <c r="AB70" s="53"/>
      <c r="AG70" s="10">
        <v>4207</v>
      </c>
      <c r="AH70" s="11" t="s">
        <v>87</v>
      </c>
      <c r="AI70" t="s">
        <v>183</v>
      </c>
    </row>
    <row r="71" spans="21:35" ht="15">
      <c r="U71" s="53"/>
      <c r="V71" s="53"/>
      <c r="W71" s="53"/>
      <c r="X71" s="53"/>
      <c r="Y71" s="53"/>
      <c r="Z71" s="53"/>
      <c r="AA71" s="53"/>
      <c r="AB71" s="53"/>
      <c r="AG71" s="10">
        <v>4208</v>
      </c>
      <c r="AH71" s="11" t="s">
        <v>163</v>
      </c>
      <c r="AI71" t="s">
        <v>183</v>
      </c>
    </row>
    <row r="72" spans="21:35" ht="15">
      <c r="U72" s="53"/>
      <c r="V72" s="53"/>
      <c r="W72" s="53"/>
      <c r="X72" s="53"/>
      <c r="Y72" s="53"/>
      <c r="Z72" s="53"/>
      <c r="AA72" s="53"/>
      <c r="AB72" s="53"/>
      <c r="AG72" s="10">
        <v>4209</v>
      </c>
      <c r="AH72" s="11" t="s">
        <v>88</v>
      </c>
      <c r="AI72" t="s">
        <v>183</v>
      </c>
    </row>
    <row r="73" spans="21:35" ht="15">
      <c r="U73" s="53"/>
      <c r="V73" s="53"/>
      <c r="W73" s="53"/>
      <c r="X73" s="53"/>
      <c r="Y73" s="53"/>
      <c r="Z73" s="53"/>
      <c r="AA73" s="53"/>
      <c r="AB73" s="53"/>
      <c r="AG73" s="10">
        <v>4210</v>
      </c>
      <c r="AH73" s="11" t="s">
        <v>89</v>
      </c>
      <c r="AI73" t="s">
        <v>183</v>
      </c>
    </row>
    <row r="74" spans="21:35" ht="15">
      <c r="U74" s="53"/>
      <c r="V74" s="53"/>
      <c r="W74" s="53"/>
      <c r="X74" s="53"/>
      <c r="Y74" s="53"/>
      <c r="Z74" s="53"/>
      <c r="AA74" s="53"/>
      <c r="AB74" s="53"/>
      <c r="AG74" s="10">
        <v>4211</v>
      </c>
      <c r="AH74" s="11" t="s">
        <v>35</v>
      </c>
      <c r="AI74" t="s">
        <v>183</v>
      </c>
    </row>
    <row r="75" spans="21:35" ht="16.5" customHeight="1">
      <c r="U75" s="53"/>
      <c r="V75" s="53"/>
      <c r="W75" s="53"/>
      <c r="X75" s="53"/>
      <c r="Y75" s="53"/>
      <c r="Z75" s="53"/>
      <c r="AA75" s="53"/>
      <c r="AB75" s="53"/>
      <c r="AG75" s="10">
        <v>4212</v>
      </c>
      <c r="AH75" s="11" t="s">
        <v>90</v>
      </c>
      <c r="AI75" t="s">
        <v>183</v>
      </c>
    </row>
    <row r="76" spans="21:35" ht="15.75">
      <c r="U76" s="1"/>
      <c r="V76" s="1"/>
      <c r="W76" s="1"/>
      <c r="X76" s="1"/>
      <c r="Y76" s="1"/>
      <c r="Z76" s="1"/>
      <c r="AA76" s="1"/>
      <c r="AB76" s="1"/>
      <c r="AG76" s="10">
        <v>5201</v>
      </c>
      <c r="AH76" s="11" t="s">
        <v>164</v>
      </c>
      <c r="AI76" t="s">
        <v>184</v>
      </c>
    </row>
    <row r="77" spans="33:35" ht="15">
      <c r="AG77" s="10">
        <v>5202</v>
      </c>
      <c r="AH77" s="11" t="s">
        <v>91</v>
      </c>
      <c r="AI77" t="s">
        <v>184</v>
      </c>
    </row>
    <row r="78" spans="33:35" ht="15">
      <c r="AG78" s="10">
        <v>5203</v>
      </c>
      <c r="AH78" s="11" t="s">
        <v>92</v>
      </c>
      <c r="AI78" t="s">
        <v>184</v>
      </c>
    </row>
    <row r="79" spans="33:35" ht="15">
      <c r="AG79" s="10">
        <v>5204</v>
      </c>
      <c r="AH79" s="11" t="s">
        <v>93</v>
      </c>
      <c r="AI79" t="s">
        <v>184</v>
      </c>
    </row>
    <row r="80" spans="33:35" ht="15">
      <c r="AG80" s="10">
        <v>5205</v>
      </c>
      <c r="AH80" s="11" t="s">
        <v>94</v>
      </c>
      <c r="AI80" t="s">
        <v>184</v>
      </c>
    </row>
    <row r="81" spans="33:35" ht="15">
      <c r="AG81" s="10">
        <v>5206</v>
      </c>
      <c r="AH81" s="11" t="s">
        <v>95</v>
      </c>
      <c r="AI81" t="s">
        <v>184</v>
      </c>
    </row>
    <row r="82" spans="33:35" ht="15">
      <c r="AG82" s="10">
        <v>5207</v>
      </c>
      <c r="AH82" s="11" t="s">
        <v>96</v>
      </c>
      <c r="AI82" t="s">
        <v>184</v>
      </c>
    </row>
    <row r="83" spans="33:35" ht="15">
      <c r="AG83" s="10">
        <v>5208</v>
      </c>
      <c r="AH83" s="11" t="s">
        <v>97</v>
      </c>
      <c r="AI83" t="s">
        <v>184</v>
      </c>
    </row>
    <row r="84" spans="33:35" ht="15">
      <c r="AG84" s="10">
        <v>5209</v>
      </c>
      <c r="AH84" s="11" t="s">
        <v>98</v>
      </c>
      <c r="AI84" t="s">
        <v>184</v>
      </c>
    </row>
    <row r="85" spans="33:35" ht="15">
      <c r="AG85" s="10">
        <v>5210</v>
      </c>
      <c r="AH85" s="11" t="s">
        <v>99</v>
      </c>
      <c r="AI85" t="s">
        <v>184</v>
      </c>
    </row>
    <row r="86" spans="21:35" ht="15.75">
      <c r="U86" s="22"/>
      <c r="V86" s="22"/>
      <c r="W86" s="22"/>
      <c r="X86" s="22"/>
      <c r="Y86" s="22"/>
      <c r="Z86" s="22"/>
      <c r="AA86" s="22"/>
      <c r="AB86" s="22"/>
      <c r="AG86" s="10">
        <v>5211</v>
      </c>
      <c r="AH86" s="11" t="s">
        <v>100</v>
      </c>
      <c r="AI86" t="s">
        <v>184</v>
      </c>
    </row>
    <row r="87" spans="33:35" ht="15">
      <c r="AG87" s="10">
        <v>5212</v>
      </c>
      <c r="AH87" s="11" t="s">
        <v>101</v>
      </c>
      <c r="AI87" t="s">
        <v>184</v>
      </c>
    </row>
    <row r="88" spans="33:35" ht="15">
      <c r="AG88" s="10">
        <v>5213</v>
      </c>
      <c r="AH88" s="11" t="s">
        <v>102</v>
      </c>
      <c r="AI88" t="s">
        <v>184</v>
      </c>
    </row>
    <row r="89" spans="33:35" ht="15">
      <c r="AG89" s="10">
        <v>5214</v>
      </c>
      <c r="AH89" s="11" t="s">
        <v>103</v>
      </c>
      <c r="AI89" t="s">
        <v>184</v>
      </c>
    </row>
    <row r="90" spans="33:35" ht="15">
      <c r="AG90" s="10">
        <v>5215</v>
      </c>
      <c r="AH90" s="11" t="s">
        <v>104</v>
      </c>
      <c r="AI90" t="s">
        <v>184</v>
      </c>
    </row>
    <row r="91" spans="33:35" ht="15">
      <c r="AG91" s="10">
        <v>5216</v>
      </c>
      <c r="AH91" s="11" t="s">
        <v>105</v>
      </c>
      <c r="AI91" t="s">
        <v>184</v>
      </c>
    </row>
    <row r="92" spans="33:35" ht="15">
      <c r="AG92" s="10">
        <v>5217</v>
      </c>
      <c r="AH92" s="11" t="s">
        <v>106</v>
      </c>
      <c r="AI92" t="s">
        <v>184</v>
      </c>
    </row>
    <row r="93" spans="33:35" ht="15">
      <c r="AG93" s="10">
        <v>5218</v>
      </c>
      <c r="AH93" s="11" t="s">
        <v>107</v>
      </c>
      <c r="AI93" t="s">
        <v>184</v>
      </c>
    </row>
    <row r="94" spans="33:35" ht="15">
      <c r="AG94" s="10">
        <v>5219</v>
      </c>
      <c r="AH94" s="11" t="s">
        <v>165</v>
      </c>
      <c r="AI94" t="s">
        <v>184</v>
      </c>
    </row>
    <row r="95" spans="33:35" ht="15">
      <c r="AG95" s="10">
        <v>5220</v>
      </c>
      <c r="AH95" s="11" t="s">
        <v>108</v>
      </c>
      <c r="AI95" t="s">
        <v>184</v>
      </c>
    </row>
    <row r="96" spans="33:35" ht="15">
      <c r="AG96" s="10">
        <v>6201</v>
      </c>
      <c r="AH96" s="11" t="s">
        <v>109</v>
      </c>
      <c r="AI96" t="s">
        <v>185</v>
      </c>
    </row>
    <row r="97" spans="33:35" ht="15">
      <c r="AG97" s="10">
        <v>6202</v>
      </c>
      <c r="AH97" s="11" t="s">
        <v>110</v>
      </c>
      <c r="AI97" t="s">
        <v>185</v>
      </c>
    </row>
    <row r="98" spans="33:35" ht="15">
      <c r="AG98" s="10">
        <v>6203</v>
      </c>
      <c r="AH98" s="11" t="s">
        <v>111</v>
      </c>
      <c r="AI98" t="s">
        <v>185</v>
      </c>
    </row>
    <row r="99" spans="33:35" ht="15">
      <c r="AG99" s="10">
        <v>6204</v>
      </c>
      <c r="AH99" s="11" t="s">
        <v>112</v>
      </c>
      <c r="AI99" t="s">
        <v>185</v>
      </c>
    </row>
    <row r="100" spans="33:35" ht="15">
      <c r="AG100" s="10">
        <v>6205</v>
      </c>
      <c r="AH100" s="11" t="s">
        <v>113</v>
      </c>
      <c r="AI100" t="s">
        <v>185</v>
      </c>
    </row>
    <row r="101" spans="33:35" ht="15">
      <c r="AG101" s="10">
        <v>6206</v>
      </c>
      <c r="AH101" s="11" t="s">
        <v>114</v>
      </c>
      <c r="AI101" t="s">
        <v>185</v>
      </c>
    </row>
    <row r="102" spans="33:35" ht="15">
      <c r="AG102" s="10">
        <v>6207</v>
      </c>
      <c r="AH102" s="11" t="s">
        <v>166</v>
      </c>
      <c r="AI102" t="s">
        <v>185</v>
      </c>
    </row>
    <row r="103" spans="33:35" ht="15">
      <c r="AG103" s="10">
        <v>6208</v>
      </c>
      <c r="AH103" s="11" t="s">
        <v>167</v>
      </c>
      <c r="AI103" t="s">
        <v>185</v>
      </c>
    </row>
    <row r="104" spans="33:35" ht="15">
      <c r="AG104" s="10">
        <v>6209</v>
      </c>
      <c r="AH104" s="11" t="s">
        <v>115</v>
      </c>
      <c r="AI104" t="s">
        <v>185</v>
      </c>
    </row>
    <row r="105" spans="33:35" ht="15">
      <c r="AG105" s="10">
        <v>6210</v>
      </c>
      <c r="AH105" s="11" t="s">
        <v>116</v>
      </c>
      <c r="AI105" t="s">
        <v>185</v>
      </c>
    </row>
    <row r="106" spans="33:35" ht="15">
      <c r="AG106" s="10">
        <v>6211</v>
      </c>
      <c r="AH106" s="11" t="s">
        <v>117</v>
      </c>
      <c r="AI106" t="s">
        <v>185</v>
      </c>
    </row>
    <row r="107" spans="33:35" ht="15">
      <c r="AG107" s="10">
        <v>6212</v>
      </c>
      <c r="AH107" s="11" t="s">
        <v>118</v>
      </c>
      <c r="AI107" t="s">
        <v>185</v>
      </c>
    </row>
    <row r="108" spans="33:35" ht="15">
      <c r="AG108" s="10">
        <v>6213</v>
      </c>
      <c r="AH108" s="11" t="s">
        <v>119</v>
      </c>
      <c r="AI108" t="s">
        <v>185</v>
      </c>
    </row>
    <row r="109" spans="33:35" ht="15">
      <c r="AG109" s="10">
        <v>6214</v>
      </c>
      <c r="AH109" s="11" t="s">
        <v>120</v>
      </c>
      <c r="AI109" t="s">
        <v>185</v>
      </c>
    </row>
    <row r="110" spans="33:35" ht="15">
      <c r="AG110" s="10">
        <v>6215</v>
      </c>
      <c r="AH110" s="11" t="s">
        <v>168</v>
      </c>
      <c r="AI110" t="s">
        <v>185</v>
      </c>
    </row>
    <row r="111" spans="33:35" ht="15">
      <c r="AG111" s="10">
        <v>6216</v>
      </c>
      <c r="AH111" s="11" t="s">
        <v>121</v>
      </c>
      <c r="AI111" t="s">
        <v>185</v>
      </c>
    </row>
    <row r="112" spans="33:35" ht="15">
      <c r="AG112" s="10">
        <v>6217</v>
      </c>
      <c r="AH112" s="11" t="s">
        <v>122</v>
      </c>
      <c r="AI112" t="s">
        <v>185</v>
      </c>
    </row>
    <row r="113" spans="33:35" ht="15">
      <c r="AG113" s="10">
        <v>6218</v>
      </c>
      <c r="AH113" s="11" t="s">
        <v>123</v>
      </c>
      <c r="AI113" t="s">
        <v>185</v>
      </c>
    </row>
    <row r="114" spans="33:35" ht="15">
      <c r="AG114" s="10">
        <v>6219</v>
      </c>
      <c r="AH114" s="11" t="s">
        <v>124</v>
      </c>
      <c r="AI114" t="s">
        <v>185</v>
      </c>
    </row>
    <row r="115" spans="33:35" ht="15">
      <c r="AG115" s="10">
        <v>6220</v>
      </c>
      <c r="AH115" s="11" t="s">
        <v>125</v>
      </c>
      <c r="AI115" t="s">
        <v>185</v>
      </c>
    </row>
    <row r="116" spans="33:35" ht="15">
      <c r="AG116" s="10">
        <v>6221</v>
      </c>
      <c r="AH116" s="11" t="s">
        <v>36</v>
      </c>
      <c r="AI116" t="s">
        <v>185</v>
      </c>
    </row>
    <row r="117" spans="33:35" ht="15">
      <c r="AG117" s="10">
        <v>6222</v>
      </c>
      <c r="AH117" s="11" t="s">
        <v>169</v>
      </c>
      <c r="AI117" t="s">
        <v>185</v>
      </c>
    </row>
    <row r="118" spans="33:35" ht="15">
      <c r="AG118" s="10">
        <v>6223</v>
      </c>
      <c r="AH118" s="11" t="s">
        <v>170</v>
      </c>
      <c r="AI118" t="s">
        <v>185</v>
      </c>
    </row>
    <row r="119" spans="33:35" ht="15">
      <c r="AG119" s="10">
        <v>6224</v>
      </c>
      <c r="AH119" s="11" t="s">
        <v>126</v>
      </c>
      <c r="AI119" t="s">
        <v>185</v>
      </c>
    </row>
    <row r="120" spans="33:35" ht="15">
      <c r="AG120" s="10">
        <v>6225</v>
      </c>
      <c r="AH120" s="11" t="s">
        <v>127</v>
      </c>
      <c r="AI120" t="s">
        <v>185</v>
      </c>
    </row>
    <row r="121" spans="33:35" ht="15">
      <c r="AG121" s="10">
        <v>6226</v>
      </c>
      <c r="AH121" s="11" t="s">
        <v>128</v>
      </c>
      <c r="AI121" t="s">
        <v>185</v>
      </c>
    </row>
    <row r="122" spans="33:35" ht="15">
      <c r="AG122" s="10">
        <v>6227</v>
      </c>
      <c r="AH122" s="11" t="s">
        <v>129</v>
      </c>
      <c r="AI122" t="s">
        <v>185</v>
      </c>
    </row>
    <row r="123" spans="33:35" ht="15">
      <c r="AG123" s="10">
        <v>7201</v>
      </c>
      <c r="AH123" s="11" t="s">
        <v>171</v>
      </c>
      <c r="AI123" t="s">
        <v>186</v>
      </c>
    </row>
    <row r="124" spans="33:35" ht="15">
      <c r="AG124" s="10">
        <v>7202</v>
      </c>
      <c r="AH124" s="11" t="s">
        <v>130</v>
      </c>
      <c r="AI124" t="s">
        <v>186</v>
      </c>
    </row>
    <row r="125" spans="33:35" ht="15">
      <c r="AG125" s="10">
        <v>7203</v>
      </c>
      <c r="AH125" s="11" t="s">
        <v>131</v>
      </c>
      <c r="AI125" t="s">
        <v>186</v>
      </c>
    </row>
    <row r="126" spans="33:35" ht="15">
      <c r="AG126" s="10">
        <v>7204</v>
      </c>
      <c r="AH126" s="11" t="s">
        <v>132</v>
      </c>
      <c r="AI126" t="s">
        <v>186</v>
      </c>
    </row>
    <row r="127" spans="33:35" ht="15">
      <c r="AG127" s="10">
        <v>7205</v>
      </c>
      <c r="AH127" s="11" t="s">
        <v>133</v>
      </c>
      <c r="AI127" t="s">
        <v>186</v>
      </c>
    </row>
    <row r="128" spans="33:35" ht="15">
      <c r="AG128" s="10">
        <v>7206</v>
      </c>
      <c r="AH128" s="11" t="s">
        <v>134</v>
      </c>
      <c r="AI128" t="s">
        <v>186</v>
      </c>
    </row>
    <row r="129" spans="33:35" ht="15">
      <c r="AG129" s="10">
        <v>7207</v>
      </c>
      <c r="AH129" s="11" t="s">
        <v>135</v>
      </c>
      <c r="AI129" t="s">
        <v>186</v>
      </c>
    </row>
    <row r="130" spans="33:35" ht="15">
      <c r="AG130" s="10">
        <v>7208</v>
      </c>
      <c r="AH130" s="11" t="s">
        <v>136</v>
      </c>
      <c r="AI130" t="s">
        <v>186</v>
      </c>
    </row>
    <row r="131" spans="33:35" ht="15">
      <c r="AG131" s="10">
        <v>7209</v>
      </c>
      <c r="AH131" s="11" t="s">
        <v>172</v>
      </c>
      <c r="AI131" t="s">
        <v>186</v>
      </c>
    </row>
    <row r="132" spans="33:35" ht="15">
      <c r="AG132" s="10">
        <v>7210</v>
      </c>
      <c r="AH132" s="11" t="s">
        <v>173</v>
      </c>
      <c r="AI132" t="s">
        <v>186</v>
      </c>
    </row>
    <row r="133" spans="33:35" ht="15">
      <c r="AG133" s="10">
        <v>7211</v>
      </c>
      <c r="AH133" s="11" t="s">
        <v>137</v>
      </c>
      <c r="AI133" t="s">
        <v>186</v>
      </c>
    </row>
    <row r="134" spans="33:35" ht="15">
      <c r="AG134" s="10">
        <v>7212</v>
      </c>
      <c r="AH134" s="11" t="s">
        <v>138</v>
      </c>
      <c r="AI134" t="s">
        <v>186</v>
      </c>
    </row>
    <row r="135" spans="33:35" ht="15">
      <c r="AG135" s="10">
        <v>7213</v>
      </c>
      <c r="AH135" s="11" t="s">
        <v>139</v>
      </c>
      <c r="AI135" t="s">
        <v>186</v>
      </c>
    </row>
    <row r="136" spans="33:35" ht="15">
      <c r="AG136" s="10">
        <v>7214</v>
      </c>
      <c r="AH136" s="11" t="s">
        <v>174</v>
      </c>
      <c r="AI136" t="s">
        <v>186</v>
      </c>
    </row>
    <row r="137" spans="33:35" ht="15">
      <c r="AG137" s="10">
        <v>7215</v>
      </c>
      <c r="AH137" s="11" t="s">
        <v>140</v>
      </c>
      <c r="AI137" t="s">
        <v>186</v>
      </c>
    </row>
    <row r="138" spans="33:35" ht="15">
      <c r="AG138" s="10">
        <v>7216</v>
      </c>
      <c r="AH138" s="11" t="s">
        <v>141</v>
      </c>
      <c r="AI138" t="s">
        <v>186</v>
      </c>
    </row>
    <row r="139" spans="33:35" ht="15">
      <c r="AG139" s="10">
        <v>7217</v>
      </c>
      <c r="AH139" s="11" t="s">
        <v>142</v>
      </c>
      <c r="AI139" t="s">
        <v>186</v>
      </c>
    </row>
    <row r="140" spans="33:35" ht="15">
      <c r="AG140" s="10">
        <v>8201</v>
      </c>
      <c r="AH140" s="11" t="s">
        <v>143</v>
      </c>
      <c r="AI140" t="s">
        <v>187</v>
      </c>
    </row>
    <row r="141" spans="33:35" ht="15">
      <c r="AG141" s="10">
        <v>8202</v>
      </c>
      <c r="AH141" s="11" t="s">
        <v>144</v>
      </c>
      <c r="AI141" t="s">
        <v>187</v>
      </c>
    </row>
    <row r="142" spans="33:35" ht="15">
      <c r="AG142" s="10">
        <v>8203</v>
      </c>
      <c r="AH142" s="11" t="s">
        <v>145</v>
      </c>
      <c r="AI142" t="s">
        <v>187</v>
      </c>
    </row>
    <row r="143" spans="33:35" ht="15">
      <c r="AG143" s="10">
        <v>8204</v>
      </c>
      <c r="AH143" s="11" t="s">
        <v>34</v>
      </c>
      <c r="AI143" t="s">
        <v>187</v>
      </c>
    </row>
    <row r="144" spans="33:35" ht="15">
      <c r="AG144" s="10">
        <v>8205</v>
      </c>
      <c r="AH144" s="11" t="s">
        <v>146</v>
      </c>
      <c r="AI144" t="s">
        <v>187</v>
      </c>
    </row>
    <row r="145" spans="33:35" ht="15">
      <c r="AG145" s="10">
        <v>8206</v>
      </c>
      <c r="AH145" s="11" t="s">
        <v>147</v>
      </c>
      <c r="AI145" t="s">
        <v>187</v>
      </c>
    </row>
    <row r="146" spans="33:35" ht="15">
      <c r="AG146" s="10">
        <v>8207</v>
      </c>
      <c r="AH146" s="11" t="s">
        <v>148</v>
      </c>
      <c r="AI146" t="s">
        <v>187</v>
      </c>
    </row>
    <row r="147" spans="33:35" ht="15">
      <c r="AG147" s="10">
        <v>9999</v>
      </c>
      <c r="AH147" s="11" t="s">
        <v>149</v>
      </c>
      <c r="AI147" t="s">
        <v>188</v>
      </c>
    </row>
    <row r="148" spans="33:35" ht="15">
      <c r="AG148" s="10">
        <v>9001</v>
      </c>
      <c r="AH148" s="11" t="s">
        <v>150</v>
      </c>
      <c r="AI148" t="s">
        <v>188</v>
      </c>
    </row>
    <row r="149" spans="33:35" ht="15">
      <c r="AG149" s="10">
        <v>9002</v>
      </c>
      <c r="AH149" s="11" t="s">
        <v>151</v>
      </c>
      <c r="AI149" t="s">
        <v>188</v>
      </c>
    </row>
    <row r="150" spans="33:35" ht="15">
      <c r="AG150" s="10">
        <v>9003</v>
      </c>
      <c r="AH150" s="11" t="s">
        <v>152</v>
      </c>
      <c r="AI150" t="s">
        <v>188</v>
      </c>
    </row>
    <row r="151" spans="33:35" ht="15">
      <c r="AG151" s="10">
        <v>9004</v>
      </c>
      <c r="AH151" s="11" t="s">
        <v>153</v>
      </c>
      <c r="AI151" t="s">
        <v>188</v>
      </c>
    </row>
    <row r="152" spans="33:35" ht="15">
      <c r="AG152" s="10">
        <v>9005</v>
      </c>
      <c r="AH152" s="11" t="s">
        <v>154</v>
      </c>
      <c r="AI152" t="s">
        <v>188</v>
      </c>
    </row>
    <row r="153" spans="33:35" ht="15">
      <c r="AG153" s="10">
        <v>9006</v>
      </c>
      <c r="AH153" s="11" t="s">
        <v>175</v>
      </c>
      <c r="AI153" t="s">
        <v>188</v>
      </c>
    </row>
    <row r="154" spans="33:35" ht="15">
      <c r="AG154" s="10">
        <v>9007</v>
      </c>
      <c r="AH154" s="11" t="s">
        <v>176</v>
      </c>
      <c r="AI154" t="s">
        <v>188</v>
      </c>
    </row>
    <row r="155" spans="33:35" ht="15">
      <c r="AG155" s="10">
        <v>9008</v>
      </c>
      <c r="AH155" s="11" t="s">
        <v>177</v>
      </c>
      <c r="AI155" t="s">
        <v>188</v>
      </c>
    </row>
    <row r="156" spans="33:35" ht="15">
      <c r="AG156" s="10">
        <v>9009</v>
      </c>
      <c r="AH156" s="11" t="s">
        <v>178</v>
      </c>
      <c r="AI156" t="s">
        <v>188</v>
      </c>
    </row>
    <row r="157" spans="33:35" ht="15">
      <c r="AG157" s="10">
        <v>9010</v>
      </c>
      <c r="AH157" s="11" t="s">
        <v>155</v>
      </c>
      <c r="AI157" t="s">
        <v>188</v>
      </c>
    </row>
    <row r="158" spans="33:35" ht="15">
      <c r="AG158" s="10">
        <v>9011</v>
      </c>
      <c r="AH158" s="11" t="s">
        <v>156</v>
      </c>
      <c r="AI158" t="s">
        <v>188</v>
      </c>
    </row>
    <row r="159" spans="33:35" ht="15">
      <c r="AG159" s="10">
        <v>9012</v>
      </c>
      <c r="AH159" s="11" t="s">
        <v>37</v>
      </c>
      <c r="AI159" t="s">
        <v>188</v>
      </c>
    </row>
  </sheetData>
  <sheetProtection/>
  <mergeCells count="44">
    <mergeCell ref="AA4:AA5"/>
    <mergeCell ref="AB4:AB5"/>
    <mergeCell ref="U4:U5"/>
    <mergeCell ref="V4:V5"/>
    <mergeCell ref="W4:W5"/>
    <mergeCell ref="X4:X5"/>
    <mergeCell ref="Y4:Y5"/>
    <mergeCell ref="Z4:Z5"/>
    <mergeCell ref="A43:E43"/>
    <mergeCell ref="F43:G43"/>
    <mergeCell ref="I43:K43"/>
    <mergeCell ref="N43:AC43"/>
    <mergeCell ref="AD4:AD5"/>
    <mergeCell ref="AE4:AE5"/>
    <mergeCell ref="G4:G5"/>
    <mergeCell ref="H4:H5"/>
    <mergeCell ref="I4:I5"/>
    <mergeCell ref="J4:J5"/>
    <mergeCell ref="AF4:AF5"/>
    <mergeCell ref="A46:D46"/>
    <mergeCell ref="H46:K46"/>
    <mergeCell ref="L46:O46"/>
    <mergeCell ref="P46:AE46"/>
    <mergeCell ref="A44:D44"/>
    <mergeCell ref="E44:H44"/>
    <mergeCell ref="I44:O44"/>
    <mergeCell ref="P44:AC44"/>
    <mergeCell ref="AC4:AC5"/>
    <mergeCell ref="L4:L5"/>
    <mergeCell ref="M4:P4"/>
    <mergeCell ref="T4:T5"/>
    <mergeCell ref="K4:K5"/>
    <mergeCell ref="Q4:Q5"/>
    <mergeCell ref="R4:R5"/>
    <mergeCell ref="S4:S5"/>
    <mergeCell ref="G1:AC1"/>
    <mergeCell ref="A1:F1"/>
    <mergeCell ref="G2:AC2"/>
    <mergeCell ref="A4:A5"/>
    <mergeCell ref="B4:B5"/>
    <mergeCell ref="C4:C5"/>
    <mergeCell ref="D4:D5"/>
    <mergeCell ref="E4:E5"/>
    <mergeCell ref="F4:F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76"/>
  <sheetViews>
    <sheetView zoomScale="115" zoomScaleNormal="115" zoomScalePageLayoutView="0" workbookViewId="0" topLeftCell="A1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7.57421875" style="0" hidden="1" customWidth="1"/>
    <col min="5" max="5" width="32.8515625" style="0" customWidth="1"/>
    <col min="6" max="6" width="11.8515625" style="4" customWidth="1"/>
    <col min="7" max="7" width="23.8515625" style="0" bestFit="1" customWidth="1"/>
    <col min="8" max="8" width="5.7109375" style="0" hidden="1" customWidth="1"/>
    <col min="9" max="9" width="5.28125" style="0" customWidth="1"/>
    <col min="10" max="10" width="9.140625" style="0" hidden="1" customWidth="1"/>
    <col min="11" max="11" width="23.57421875" style="0" hidden="1" customWidth="1"/>
    <col min="12" max="12" width="12.421875" style="16" hidden="1" customWidth="1"/>
    <col min="13" max="13" width="5.57421875" style="0" hidden="1" customWidth="1"/>
    <col min="14" max="15" width="5.421875" style="0" hidden="1" customWidth="1"/>
    <col min="16" max="16" width="8.00390625" style="0" hidden="1" customWidth="1"/>
    <col min="17" max="17" width="6.00390625" style="0" hidden="1" customWidth="1"/>
    <col min="18" max="18" width="2.140625" style="0" hidden="1" customWidth="1"/>
    <col min="19" max="19" width="7.140625" style="0" hidden="1" customWidth="1"/>
    <col min="20" max="20" width="11.8515625" style="0" customWidth="1"/>
    <col min="21" max="27" width="11.140625" style="0" customWidth="1"/>
    <col min="28" max="28" width="28.57421875" style="0" customWidth="1"/>
    <col min="29" max="29" width="20.00390625" style="0" hidden="1" customWidth="1"/>
    <col min="30" max="30" width="9.140625" style="0" hidden="1" customWidth="1"/>
    <col min="31" max="31" width="24.8515625" style="0" hidden="1" customWidth="1"/>
    <col min="32" max="32" width="5.8515625" style="0" hidden="1" customWidth="1"/>
    <col min="33" max="33" width="29.8515625" style="0" hidden="1" customWidth="1"/>
    <col min="34" max="34" width="11.8515625" style="0" hidden="1" customWidth="1"/>
    <col min="35" max="35" width="9.140625" style="0" hidden="1" customWidth="1"/>
    <col min="36" max="37" width="9.140625" style="0" customWidth="1"/>
  </cols>
  <sheetData>
    <row r="1" spans="1:28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7:28" s="1" customFormat="1" ht="15.75">
      <c r="G2" s="102" t="s">
        <v>1233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6:12" s="1" customFormat="1" ht="15.75">
      <c r="F3" s="5"/>
      <c r="L3" s="16"/>
    </row>
    <row r="4" spans="1:31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98" t="s">
        <v>3</v>
      </c>
      <c r="J4" s="98" t="s">
        <v>21</v>
      </c>
      <c r="K4" s="98" t="s">
        <v>21</v>
      </c>
      <c r="L4" s="104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1240</v>
      </c>
      <c r="U4" s="98" t="s">
        <v>1243</v>
      </c>
      <c r="V4" s="98" t="s">
        <v>1248</v>
      </c>
      <c r="W4" s="98" t="s">
        <v>1244</v>
      </c>
      <c r="X4" s="98" t="s">
        <v>1249</v>
      </c>
      <c r="Y4" s="98" t="s">
        <v>1245</v>
      </c>
      <c r="Z4" s="98" t="s">
        <v>1246</v>
      </c>
      <c r="AA4" s="98" t="s">
        <v>1247</v>
      </c>
      <c r="AB4" s="88" t="s">
        <v>12</v>
      </c>
      <c r="AC4" s="103" t="s">
        <v>1172</v>
      </c>
      <c r="AD4" s="103" t="s">
        <v>1173</v>
      </c>
      <c r="AE4" s="103" t="s">
        <v>1174</v>
      </c>
    </row>
    <row r="5" spans="1:31" s="3" customFormat="1" ht="33" customHeight="1">
      <c r="A5" s="88"/>
      <c r="B5" s="99"/>
      <c r="C5" s="88"/>
      <c r="D5" s="88"/>
      <c r="E5" s="88"/>
      <c r="F5" s="88"/>
      <c r="G5" s="88"/>
      <c r="H5" s="88"/>
      <c r="I5" s="99"/>
      <c r="J5" s="99"/>
      <c r="K5" s="99"/>
      <c r="L5" s="105"/>
      <c r="M5" s="13" t="s">
        <v>8</v>
      </c>
      <c r="N5" s="12" t="s">
        <v>15</v>
      </c>
      <c r="O5" s="12" t="s">
        <v>323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88"/>
      <c r="AC5" s="103"/>
      <c r="AD5" s="103"/>
      <c r="AE5" s="103"/>
    </row>
    <row r="6" spans="1:35" s="3" customFormat="1" ht="15.75" customHeight="1">
      <c r="A6" s="12">
        <v>1</v>
      </c>
      <c r="B6" s="12" t="s">
        <v>179</v>
      </c>
      <c r="C6" s="38">
        <v>1</v>
      </c>
      <c r="D6" s="38" t="s">
        <v>1145</v>
      </c>
      <c r="E6" s="43" t="str">
        <f aca="true" t="shared" si="0" ref="E6:E37">AC6&amp;" "&amp;AD6&amp;" "&amp;AE6</f>
        <v>nguyÔn hoµi an</v>
      </c>
      <c r="F6" s="38" t="s">
        <v>1125</v>
      </c>
      <c r="G6" s="38" t="s">
        <v>383</v>
      </c>
      <c r="H6" s="38" t="s">
        <v>24</v>
      </c>
      <c r="I6" s="38" t="s">
        <v>300</v>
      </c>
      <c r="J6" s="14">
        <v>4201</v>
      </c>
      <c r="K6" s="14" t="str">
        <f aca="true" t="shared" si="1" ref="K6:K55">VLOOKUP(J6,$AF$6:$AG$175,2,0)</f>
        <v>THCS Trương Hán Siêu</v>
      </c>
      <c r="L6" s="26" t="str">
        <f aca="true" t="shared" si="2" ref="L6:L55">VLOOKUP(J6,$AF$6:$AH$176,3,0)</f>
        <v>TP Ninh Bình</v>
      </c>
      <c r="M6" s="38">
        <v>7.5</v>
      </c>
      <c r="N6" s="38">
        <v>8</v>
      </c>
      <c r="O6" s="38">
        <v>9.6</v>
      </c>
      <c r="P6" s="38">
        <v>9</v>
      </c>
      <c r="Q6" s="12"/>
      <c r="R6" s="38">
        <v>0</v>
      </c>
      <c r="S6" s="38">
        <v>43.1</v>
      </c>
      <c r="T6" s="38"/>
      <c r="U6" s="38"/>
      <c r="V6" s="38"/>
      <c r="W6" s="38"/>
      <c r="X6" s="38"/>
      <c r="Y6" s="38"/>
      <c r="Z6" s="38"/>
      <c r="AA6" s="38"/>
      <c r="AB6" s="12"/>
      <c r="AC6" s="27" t="s">
        <v>216</v>
      </c>
      <c r="AD6" s="27" t="s">
        <v>515</v>
      </c>
      <c r="AE6" s="27" t="s">
        <v>227</v>
      </c>
      <c r="AF6" s="10">
        <v>1202</v>
      </c>
      <c r="AG6" s="11" t="s">
        <v>38</v>
      </c>
      <c r="AH6" t="s">
        <v>180</v>
      </c>
      <c r="AI6" s="27" t="s">
        <v>302</v>
      </c>
    </row>
    <row r="7" spans="1:35" s="3" customFormat="1" ht="15.75" customHeight="1">
      <c r="A7" s="12">
        <v>2</v>
      </c>
      <c r="B7" s="12" t="s">
        <v>179</v>
      </c>
      <c r="C7" s="38">
        <v>1</v>
      </c>
      <c r="D7" s="38" t="s">
        <v>1146</v>
      </c>
      <c r="E7" s="43" t="str">
        <f t="shared" si="0"/>
        <v>vò thÞ ch©u anh</v>
      </c>
      <c r="F7" s="38" t="s">
        <v>610</v>
      </c>
      <c r="G7" s="38" t="s">
        <v>383</v>
      </c>
      <c r="H7" s="38" t="s">
        <v>24</v>
      </c>
      <c r="I7" s="38" t="s">
        <v>300</v>
      </c>
      <c r="J7" s="14">
        <v>4205</v>
      </c>
      <c r="K7" s="14" t="str">
        <f t="shared" si="1"/>
        <v>THCS Đinh Tiên Hoàng</v>
      </c>
      <c r="L7" s="26" t="str">
        <f t="shared" si="2"/>
        <v>TP Ninh Bình</v>
      </c>
      <c r="M7" s="38">
        <v>8.75</v>
      </c>
      <c r="N7" s="38">
        <v>8</v>
      </c>
      <c r="O7" s="38">
        <v>9.8</v>
      </c>
      <c r="P7" s="38">
        <v>8.25</v>
      </c>
      <c r="Q7" s="12"/>
      <c r="R7" s="38">
        <v>0</v>
      </c>
      <c r="S7" s="38">
        <v>43.05</v>
      </c>
      <c r="T7" s="38"/>
      <c r="U7" s="38"/>
      <c r="V7" s="38"/>
      <c r="W7" s="38"/>
      <c r="X7" s="38"/>
      <c r="Y7" s="38"/>
      <c r="Z7" s="38"/>
      <c r="AA7" s="38"/>
      <c r="AB7" s="12"/>
      <c r="AC7" s="27" t="s">
        <v>222</v>
      </c>
      <c r="AD7" s="27" t="s">
        <v>412</v>
      </c>
      <c r="AE7" s="27" t="s">
        <v>239</v>
      </c>
      <c r="AF7" s="10">
        <v>1203</v>
      </c>
      <c r="AG7" s="11" t="s">
        <v>39</v>
      </c>
      <c r="AH7" t="s">
        <v>180</v>
      </c>
      <c r="AI7" s="27" t="s">
        <v>302</v>
      </c>
    </row>
    <row r="8" spans="1:35" s="3" customFormat="1" ht="15.75" customHeight="1">
      <c r="A8" s="12">
        <v>3</v>
      </c>
      <c r="B8" s="12" t="s">
        <v>179</v>
      </c>
      <c r="C8" s="38">
        <v>1</v>
      </c>
      <c r="D8" s="38" t="s">
        <v>520</v>
      </c>
      <c r="E8" s="43" t="str">
        <f t="shared" si="0"/>
        <v>bïi thÞ ph­¬ng anh</v>
      </c>
      <c r="F8" s="38" t="s">
        <v>795</v>
      </c>
      <c r="G8" s="38" t="s">
        <v>384</v>
      </c>
      <c r="H8" s="38" t="s">
        <v>24</v>
      </c>
      <c r="I8" s="38" t="s">
        <v>300</v>
      </c>
      <c r="J8" s="14">
        <v>8201</v>
      </c>
      <c r="K8" s="14" t="str">
        <f t="shared" si="1"/>
        <v>THCS Đồng Giao</v>
      </c>
      <c r="L8" s="26" t="str">
        <f t="shared" si="2"/>
        <v>TP Tam Điệp</v>
      </c>
      <c r="M8" s="38">
        <v>10</v>
      </c>
      <c r="N8" s="38">
        <v>7.5</v>
      </c>
      <c r="O8" s="38">
        <v>10</v>
      </c>
      <c r="P8" s="38">
        <v>8.7</v>
      </c>
      <c r="Q8" s="12"/>
      <c r="R8" s="38">
        <v>0</v>
      </c>
      <c r="S8" s="38">
        <v>44.9</v>
      </c>
      <c r="T8" s="38"/>
      <c r="U8" s="38"/>
      <c r="V8" s="38"/>
      <c r="W8" s="38"/>
      <c r="X8" s="38"/>
      <c r="Y8" s="38"/>
      <c r="Z8" s="38"/>
      <c r="AA8" s="38"/>
      <c r="AB8" s="12"/>
      <c r="AC8" s="27" t="s">
        <v>327</v>
      </c>
      <c r="AD8" s="27" t="s">
        <v>259</v>
      </c>
      <c r="AE8" s="27" t="s">
        <v>239</v>
      </c>
      <c r="AF8" s="10">
        <v>1204</v>
      </c>
      <c r="AG8" s="11" t="s">
        <v>40</v>
      </c>
      <c r="AH8" t="s">
        <v>180</v>
      </c>
      <c r="AI8" s="27" t="s">
        <v>302</v>
      </c>
    </row>
    <row r="9" spans="1:35" s="3" customFormat="1" ht="15.75" customHeight="1">
      <c r="A9" s="12">
        <v>4</v>
      </c>
      <c r="B9" s="12" t="s">
        <v>179</v>
      </c>
      <c r="C9" s="38">
        <v>1</v>
      </c>
      <c r="D9" s="38" t="s">
        <v>1158</v>
      </c>
      <c r="E9" s="43" t="str">
        <f t="shared" si="0"/>
        <v>hoµng tuÊn anh</v>
      </c>
      <c r="F9" s="38" t="s">
        <v>1132</v>
      </c>
      <c r="G9" s="38" t="s">
        <v>383</v>
      </c>
      <c r="H9" s="38" t="s">
        <v>24</v>
      </c>
      <c r="I9" s="38" t="s">
        <v>25</v>
      </c>
      <c r="J9" s="14">
        <v>4203</v>
      </c>
      <c r="K9" s="14" t="str">
        <f t="shared" si="1"/>
        <v>THCS Lý Tự Trọng</v>
      </c>
      <c r="L9" s="26" t="str">
        <f t="shared" si="2"/>
        <v>TP Ninh Bình</v>
      </c>
      <c r="M9" s="38">
        <v>8.75</v>
      </c>
      <c r="N9" s="38">
        <v>7.5</v>
      </c>
      <c r="O9" s="38">
        <v>9</v>
      </c>
      <c r="P9" s="38">
        <v>8.1</v>
      </c>
      <c r="Q9" s="12"/>
      <c r="R9" s="38">
        <v>0</v>
      </c>
      <c r="S9" s="38">
        <v>41.45</v>
      </c>
      <c r="T9" s="38"/>
      <c r="U9" s="38"/>
      <c r="V9" s="38"/>
      <c r="W9" s="38"/>
      <c r="X9" s="38"/>
      <c r="Y9" s="38"/>
      <c r="Z9" s="38"/>
      <c r="AA9" s="38"/>
      <c r="AB9" s="12"/>
      <c r="AC9" s="27" t="s">
        <v>218</v>
      </c>
      <c r="AD9" s="27" t="s">
        <v>264</v>
      </c>
      <c r="AE9" s="27" t="s">
        <v>239</v>
      </c>
      <c r="AF9" s="10">
        <v>1205</v>
      </c>
      <c r="AG9" s="11" t="s">
        <v>41</v>
      </c>
      <c r="AH9" t="s">
        <v>180</v>
      </c>
      <c r="AI9" s="27" t="s">
        <v>304</v>
      </c>
    </row>
    <row r="10" spans="1:35" s="3" customFormat="1" ht="15.75" customHeight="1">
      <c r="A10" s="12">
        <v>5</v>
      </c>
      <c r="B10" s="12" t="s">
        <v>179</v>
      </c>
      <c r="C10" s="38">
        <v>1</v>
      </c>
      <c r="D10" s="38" t="s">
        <v>533</v>
      </c>
      <c r="E10" s="43" t="str">
        <f t="shared" si="0"/>
        <v> tó anh</v>
      </c>
      <c r="F10" s="38" t="s">
        <v>753</v>
      </c>
      <c r="G10" s="38" t="s">
        <v>383</v>
      </c>
      <c r="H10" s="38" t="s">
        <v>24</v>
      </c>
      <c r="I10" s="38" t="s">
        <v>300</v>
      </c>
      <c r="J10" s="14">
        <v>4204</v>
      </c>
      <c r="K10" s="14" t="str">
        <f t="shared" si="1"/>
        <v>THCS Lê Hồng Phong</v>
      </c>
      <c r="L10" s="26" t="str">
        <f t="shared" si="2"/>
        <v>TP Ninh Bình</v>
      </c>
      <c r="M10" s="38">
        <v>9</v>
      </c>
      <c r="N10" s="38">
        <v>6.75</v>
      </c>
      <c r="O10" s="38">
        <v>9.6</v>
      </c>
      <c r="P10" s="38">
        <v>7.7</v>
      </c>
      <c r="Q10" s="12"/>
      <c r="R10" s="38">
        <v>0</v>
      </c>
      <c r="S10" s="38">
        <v>40.75</v>
      </c>
      <c r="T10" s="38"/>
      <c r="U10" s="38"/>
      <c r="V10" s="38"/>
      <c r="W10" s="38"/>
      <c r="X10" s="38"/>
      <c r="Y10" s="38"/>
      <c r="Z10" s="38"/>
      <c r="AA10" s="38"/>
      <c r="AB10" s="12"/>
      <c r="AC10" s="27"/>
      <c r="AD10" s="27" t="s">
        <v>400</v>
      </c>
      <c r="AE10" s="27" t="s">
        <v>239</v>
      </c>
      <c r="AF10" s="10">
        <v>1206</v>
      </c>
      <c r="AG10" s="11" t="s">
        <v>42</v>
      </c>
      <c r="AH10" t="s">
        <v>180</v>
      </c>
      <c r="AI10" s="27" t="s">
        <v>321</v>
      </c>
    </row>
    <row r="11" spans="1:35" s="3" customFormat="1" ht="15.75" customHeight="1">
      <c r="A11" s="12">
        <v>6</v>
      </c>
      <c r="B11" s="12" t="s">
        <v>179</v>
      </c>
      <c r="C11" s="38">
        <v>1</v>
      </c>
      <c r="D11" s="38" t="s">
        <v>1161</v>
      </c>
      <c r="E11" s="43" t="str">
        <f t="shared" si="0"/>
        <v>®ç thÞ thanh b×nh</v>
      </c>
      <c r="F11" s="38" t="s">
        <v>1029</v>
      </c>
      <c r="G11" s="38" t="s">
        <v>383</v>
      </c>
      <c r="H11" s="38" t="s">
        <v>24</v>
      </c>
      <c r="I11" s="38" t="s">
        <v>300</v>
      </c>
      <c r="J11" s="14">
        <v>4201</v>
      </c>
      <c r="K11" s="14" t="str">
        <f t="shared" si="1"/>
        <v>THCS Trương Hán Siêu</v>
      </c>
      <c r="L11" s="26" t="str">
        <f t="shared" si="2"/>
        <v>TP Ninh Bình</v>
      </c>
      <c r="M11" s="38">
        <v>9</v>
      </c>
      <c r="N11" s="38">
        <v>6.5</v>
      </c>
      <c r="O11" s="38">
        <v>9.6</v>
      </c>
      <c r="P11" s="38">
        <v>8.1</v>
      </c>
      <c r="Q11" s="12"/>
      <c r="R11" s="38">
        <v>1.5</v>
      </c>
      <c r="S11" s="38">
        <v>41.3</v>
      </c>
      <c r="T11" s="38"/>
      <c r="U11" s="38"/>
      <c r="V11" s="38"/>
      <c r="W11" s="38"/>
      <c r="X11" s="38"/>
      <c r="Y11" s="38"/>
      <c r="Z11" s="38"/>
      <c r="AA11" s="38"/>
      <c r="AB11" s="12"/>
      <c r="AC11" s="27" t="s">
        <v>231</v>
      </c>
      <c r="AD11" s="27" t="s">
        <v>413</v>
      </c>
      <c r="AE11" s="27" t="s">
        <v>375</v>
      </c>
      <c r="AF11" s="10">
        <v>1207</v>
      </c>
      <c r="AG11" s="11" t="s">
        <v>43</v>
      </c>
      <c r="AH11" t="s">
        <v>180</v>
      </c>
      <c r="AI11" s="27" t="s">
        <v>302</v>
      </c>
    </row>
    <row r="12" spans="1:35" s="3" customFormat="1" ht="15.75" customHeight="1">
      <c r="A12" s="12">
        <v>7</v>
      </c>
      <c r="B12" s="12" t="s">
        <v>179</v>
      </c>
      <c r="C12" s="38">
        <v>1</v>
      </c>
      <c r="D12" s="38" t="s">
        <v>1169</v>
      </c>
      <c r="E12" s="43" t="str">
        <f t="shared" si="0"/>
        <v>®inh thÞ thanh chóc</v>
      </c>
      <c r="F12" s="38" t="s">
        <v>845</v>
      </c>
      <c r="G12" s="38" t="s">
        <v>296</v>
      </c>
      <c r="H12" s="38" t="s">
        <v>24</v>
      </c>
      <c r="I12" s="38" t="s">
        <v>300</v>
      </c>
      <c r="J12" s="14">
        <v>7203</v>
      </c>
      <c r="K12" s="14" t="str">
        <f t="shared" si="1"/>
        <v>THCS Yên Thắng</v>
      </c>
      <c r="L12" s="26" t="str">
        <f t="shared" si="2"/>
        <v>Yên Mô</v>
      </c>
      <c r="M12" s="38">
        <v>8.75</v>
      </c>
      <c r="N12" s="38">
        <v>8.5</v>
      </c>
      <c r="O12" s="38">
        <v>9.6</v>
      </c>
      <c r="P12" s="38">
        <v>6.5</v>
      </c>
      <c r="Q12" s="12"/>
      <c r="R12" s="38">
        <v>0</v>
      </c>
      <c r="S12" s="38">
        <v>39.85</v>
      </c>
      <c r="T12" s="38"/>
      <c r="U12" s="38"/>
      <c r="V12" s="38"/>
      <c r="W12" s="38"/>
      <c r="X12" s="38"/>
      <c r="Y12" s="38"/>
      <c r="Z12" s="38"/>
      <c r="AA12" s="38"/>
      <c r="AB12" s="12"/>
      <c r="AC12" s="27" t="s">
        <v>228</v>
      </c>
      <c r="AD12" s="27" t="s">
        <v>413</v>
      </c>
      <c r="AE12" s="27" t="s">
        <v>1120</v>
      </c>
      <c r="AF12" s="14">
        <v>1208</v>
      </c>
      <c r="AG12" s="11" t="s">
        <v>44</v>
      </c>
      <c r="AH12" t="s">
        <v>180</v>
      </c>
      <c r="AI12" s="27" t="s">
        <v>421</v>
      </c>
    </row>
    <row r="13" spans="1:35" s="3" customFormat="1" ht="15.75" customHeight="1">
      <c r="A13" s="12">
        <v>8</v>
      </c>
      <c r="B13" s="12" t="s">
        <v>179</v>
      </c>
      <c r="C13" s="38">
        <v>1</v>
      </c>
      <c r="D13" s="38" t="s">
        <v>1147</v>
      </c>
      <c r="E13" s="43" t="str">
        <f t="shared" si="0"/>
        <v>®ç thÞ ngäc diÖp</v>
      </c>
      <c r="F13" s="38" t="s">
        <v>657</v>
      </c>
      <c r="G13" s="38" t="s">
        <v>1126</v>
      </c>
      <c r="H13" s="38" t="s">
        <v>24</v>
      </c>
      <c r="I13" s="38" t="s">
        <v>300</v>
      </c>
      <c r="J13" s="14">
        <v>4201</v>
      </c>
      <c r="K13" s="14" t="str">
        <f t="shared" si="1"/>
        <v>THCS Trương Hán Siêu</v>
      </c>
      <c r="L13" s="26" t="str">
        <f t="shared" si="2"/>
        <v>TP Ninh Bình</v>
      </c>
      <c r="M13" s="38">
        <v>8.75</v>
      </c>
      <c r="N13" s="38">
        <v>8</v>
      </c>
      <c r="O13" s="38">
        <v>9.8</v>
      </c>
      <c r="P13" s="38">
        <v>8.1</v>
      </c>
      <c r="Q13" s="12"/>
      <c r="R13" s="38">
        <v>0</v>
      </c>
      <c r="S13" s="38">
        <v>42.75</v>
      </c>
      <c r="T13" s="38"/>
      <c r="U13" s="38"/>
      <c r="V13" s="38"/>
      <c r="W13" s="38"/>
      <c r="X13" s="38"/>
      <c r="Y13" s="38"/>
      <c r="Z13" s="38"/>
      <c r="AA13" s="38"/>
      <c r="AB13" s="12"/>
      <c r="AC13" s="27" t="s">
        <v>231</v>
      </c>
      <c r="AD13" s="27" t="s">
        <v>466</v>
      </c>
      <c r="AE13" s="27" t="s">
        <v>415</v>
      </c>
      <c r="AF13" s="10">
        <v>1209</v>
      </c>
      <c r="AG13" s="11" t="s">
        <v>45</v>
      </c>
      <c r="AH13" t="s">
        <v>180</v>
      </c>
      <c r="AI13" s="27" t="s">
        <v>302</v>
      </c>
    </row>
    <row r="14" spans="1:35" s="3" customFormat="1" ht="15.75" customHeight="1">
      <c r="A14" s="12">
        <v>9</v>
      </c>
      <c r="B14" s="12" t="s">
        <v>179</v>
      </c>
      <c r="C14" s="38">
        <v>1</v>
      </c>
      <c r="D14" s="38" t="s">
        <v>531</v>
      </c>
      <c r="E14" s="43" t="str">
        <f t="shared" si="0"/>
        <v>lª trÇn ngäc diÖp</v>
      </c>
      <c r="F14" s="38" t="s">
        <v>1129</v>
      </c>
      <c r="G14" s="38" t="s">
        <v>383</v>
      </c>
      <c r="H14" s="38" t="s">
        <v>24</v>
      </c>
      <c r="I14" s="38" t="s">
        <v>300</v>
      </c>
      <c r="J14" s="14">
        <v>4204</v>
      </c>
      <c r="K14" s="14" t="str">
        <f t="shared" si="1"/>
        <v>THCS Lê Hồng Phong</v>
      </c>
      <c r="L14" s="26" t="str">
        <f t="shared" si="2"/>
        <v>TP Ninh Bình</v>
      </c>
      <c r="M14" s="38">
        <v>8</v>
      </c>
      <c r="N14" s="38">
        <v>8.5</v>
      </c>
      <c r="O14" s="38">
        <v>9.6</v>
      </c>
      <c r="P14" s="38">
        <v>8</v>
      </c>
      <c r="Q14" s="12"/>
      <c r="R14" s="38">
        <v>0</v>
      </c>
      <c r="S14" s="38">
        <v>42.1</v>
      </c>
      <c r="T14" s="38"/>
      <c r="U14" s="38"/>
      <c r="V14" s="38"/>
      <c r="W14" s="38"/>
      <c r="X14" s="38"/>
      <c r="Y14" s="38"/>
      <c r="Z14" s="38"/>
      <c r="AA14" s="38"/>
      <c r="AB14" s="12"/>
      <c r="AC14" s="27" t="s">
        <v>219</v>
      </c>
      <c r="AD14" s="27" t="s">
        <v>1116</v>
      </c>
      <c r="AE14" s="27" t="s">
        <v>415</v>
      </c>
      <c r="AF14" s="10">
        <v>1210</v>
      </c>
      <c r="AG14" s="11" t="s">
        <v>158</v>
      </c>
      <c r="AH14" t="s">
        <v>180</v>
      </c>
      <c r="AI14" s="27" t="s">
        <v>301</v>
      </c>
    </row>
    <row r="15" spans="1:35" s="3" customFormat="1" ht="15.75" customHeight="1">
      <c r="A15" s="12">
        <v>10</v>
      </c>
      <c r="B15" s="12" t="s">
        <v>179</v>
      </c>
      <c r="C15" s="38">
        <v>1</v>
      </c>
      <c r="D15" s="38" t="s">
        <v>1160</v>
      </c>
      <c r="E15" s="43" t="str">
        <f t="shared" si="0"/>
        <v>trÇn thïy d­¬ng</v>
      </c>
      <c r="F15" s="38" t="s">
        <v>919</v>
      </c>
      <c r="G15" s="38" t="s">
        <v>383</v>
      </c>
      <c r="H15" s="38" t="s">
        <v>24</v>
      </c>
      <c r="I15" s="38" t="s">
        <v>300</v>
      </c>
      <c r="J15" s="14">
        <v>4204</v>
      </c>
      <c r="K15" s="14" t="str">
        <f t="shared" si="1"/>
        <v>THCS Lê Hồng Phong</v>
      </c>
      <c r="L15" s="26" t="str">
        <f t="shared" si="2"/>
        <v>TP Ninh Bình</v>
      </c>
      <c r="M15" s="38">
        <v>8.25</v>
      </c>
      <c r="N15" s="38">
        <v>7.25</v>
      </c>
      <c r="O15" s="38">
        <v>9.4</v>
      </c>
      <c r="P15" s="38">
        <v>8.2</v>
      </c>
      <c r="Q15" s="12"/>
      <c r="R15" s="38">
        <v>0</v>
      </c>
      <c r="S15" s="38">
        <v>41.3</v>
      </c>
      <c r="T15" s="38"/>
      <c r="U15" s="38"/>
      <c r="V15" s="38"/>
      <c r="W15" s="38"/>
      <c r="X15" s="38"/>
      <c r="Y15" s="38"/>
      <c r="Z15" s="38"/>
      <c r="AA15" s="38"/>
      <c r="AB15" s="12"/>
      <c r="AC15" s="27" t="s">
        <v>225</v>
      </c>
      <c r="AD15" s="27" t="s">
        <v>245</v>
      </c>
      <c r="AE15" s="27" t="s">
        <v>236</v>
      </c>
      <c r="AF15" s="10">
        <v>1211</v>
      </c>
      <c r="AG15" s="11" t="s">
        <v>46</v>
      </c>
      <c r="AH15" t="s">
        <v>180</v>
      </c>
      <c r="AI15" s="27" t="s">
        <v>302</v>
      </c>
    </row>
    <row r="16" spans="1:35" s="3" customFormat="1" ht="15.75" customHeight="1">
      <c r="A16" s="12">
        <v>11</v>
      </c>
      <c r="B16" s="12" t="s">
        <v>179</v>
      </c>
      <c r="C16" s="38">
        <v>2</v>
      </c>
      <c r="D16" s="38" t="s">
        <v>1143</v>
      </c>
      <c r="E16" s="43" t="str">
        <f t="shared" si="0"/>
        <v>lª thÞ h­¬ng giang</v>
      </c>
      <c r="F16" s="38" t="s">
        <v>664</v>
      </c>
      <c r="G16" s="38" t="s">
        <v>383</v>
      </c>
      <c r="H16" s="38" t="s">
        <v>24</v>
      </c>
      <c r="I16" s="38" t="s">
        <v>300</v>
      </c>
      <c r="J16" s="14">
        <v>4201</v>
      </c>
      <c r="K16" s="14" t="str">
        <f t="shared" si="1"/>
        <v>THCS Trương Hán Siêu</v>
      </c>
      <c r="L16" s="26" t="str">
        <f t="shared" si="2"/>
        <v>TP Ninh Bình</v>
      </c>
      <c r="M16" s="38">
        <v>9</v>
      </c>
      <c r="N16" s="38">
        <v>6.75</v>
      </c>
      <c r="O16" s="38">
        <v>9.6</v>
      </c>
      <c r="P16" s="38">
        <v>9.1</v>
      </c>
      <c r="Q16" s="12"/>
      <c r="R16" s="38">
        <v>0</v>
      </c>
      <c r="S16" s="38">
        <v>43.55</v>
      </c>
      <c r="T16" s="38"/>
      <c r="U16" s="38"/>
      <c r="V16" s="38"/>
      <c r="W16" s="38"/>
      <c r="X16" s="38"/>
      <c r="Y16" s="38"/>
      <c r="Z16" s="38"/>
      <c r="AA16" s="38"/>
      <c r="AB16" s="12"/>
      <c r="AC16" s="27" t="s">
        <v>219</v>
      </c>
      <c r="AD16" s="27" t="s">
        <v>411</v>
      </c>
      <c r="AE16" s="27" t="s">
        <v>269</v>
      </c>
      <c r="AF16" s="10">
        <v>1212</v>
      </c>
      <c r="AG16" s="11" t="s">
        <v>47</v>
      </c>
      <c r="AH16" t="s">
        <v>180</v>
      </c>
      <c r="AI16" s="27" t="s">
        <v>304</v>
      </c>
    </row>
    <row r="17" spans="1:35" s="3" customFormat="1" ht="15.75" customHeight="1">
      <c r="A17" s="12">
        <v>12</v>
      </c>
      <c r="B17" s="12" t="s">
        <v>179</v>
      </c>
      <c r="C17" s="38">
        <v>2</v>
      </c>
      <c r="D17" s="38" t="s">
        <v>1155</v>
      </c>
      <c r="E17" s="43" t="str">
        <f t="shared" si="0"/>
        <v>ph¹m thÞ h­¬ng giang</v>
      </c>
      <c r="F17" s="38" t="s">
        <v>656</v>
      </c>
      <c r="G17" s="38" t="s">
        <v>383</v>
      </c>
      <c r="H17" s="38" t="s">
        <v>24</v>
      </c>
      <c r="I17" s="38" t="s">
        <v>300</v>
      </c>
      <c r="J17" s="14">
        <v>4201</v>
      </c>
      <c r="K17" s="14" t="str">
        <f t="shared" si="1"/>
        <v>THCS Trương Hán Siêu</v>
      </c>
      <c r="L17" s="26" t="str">
        <f t="shared" si="2"/>
        <v>TP Ninh Bình</v>
      </c>
      <c r="M17" s="38">
        <v>9</v>
      </c>
      <c r="N17" s="38">
        <v>8</v>
      </c>
      <c r="O17" s="38">
        <v>9.2</v>
      </c>
      <c r="P17" s="38">
        <v>7.8</v>
      </c>
      <c r="Q17" s="12"/>
      <c r="R17" s="38">
        <v>0</v>
      </c>
      <c r="S17" s="38">
        <v>41.8</v>
      </c>
      <c r="T17" s="38"/>
      <c r="U17" s="38"/>
      <c r="V17" s="38"/>
      <c r="W17" s="38"/>
      <c r="X17" s="38"/>
      <c r="Y17" s="38"/>
      <c r="Z17" s="38"/>
      <c r="AA17" s="38"/>
      <c r="AB17" s="12"/>
      <c r="AC17" s="27" t="s">
        <v>221</v>
      </c>
      <c r="AD17" s="27" t="s">
        <v>411</v>
      </c>
      <c r="AE17" s="27" t="s">
        <v>269</v>
      </c>
      <c r="AF17" s="10">
        <v>1213</v>
      </c>
      <c r="AG17" s="11" t="s">
        <v>48</v>
      </c>
      <c r="AH17" t="s">
        <v>180</v>
      </c>
      <c r="AI17" s="27" t="s">
        <v>301</v>
      </c>
    </row>
    <row r="18" spans="1:35" s="3" customFormat="1" ht="15.75" customHeight="1">
      <c r="A18" s="12">
        <v>13</v>
      </c>
      <c r="B18" s="12" t="s">
        <v>179</v>
      </c>
      <c r="C18" s="38">
        <v>2</v>
      </c>
      <c r="D18" s="38" t="s">
        <v>1156</v>
      </c>
      <c r="E18" s="43" t="str">
        <f t="shared" si="0"/>
        <v>l­¬ng tr­êng giang</v>
      </c>
      <c r="F18" s="38" t="s">
        <v>1035</v>
      </c>
      <c r="G18" s="38" t="s">
        <v>293</v>
      </c>
      <c r="H18" s="38" t="s">
        <v>24</v>
      </c>
      <c r="I18" s="38" t="s">
        <v>25</v>
      </c>
      <c r="J18" s="14">
        <v>4201</v>
      </c>
      <c r="K18" s="14" t="str">
        <f t="shared" si="1"/>
        <v>THCS Trương Hán Siêu</v>
      </c>
      <c r="L18" s="26" t="str">
        <f t="shared" si="2"/>
        <v>TP Ninh Bình</v>
      </c>
      <c r="M18" s="38">
        <v>8.75</v>
      </c>
      <c r="N18" s="38">
        <v>6.75</v>
      </c>
      <c r="O18" s="38">
        <v>9.4</v>
      </c>
      <c r="P18" s="38">
        <v>8.4</v>
      </c>
      <c r="Q18" s="12"/>
      <c r="R18" s="38">
        <v>1.5</v>
      </c>
      <c r="S18" s="38">
        <v>41.7</v>
      </c>
      <c r="T18" s="38"/>
      <c r="U18" s="38"/>
      <c r="V18" s="38"/>
      <c r="W18" s="38"/>
      <c r="X18" s="38"/>
      <c r="Y18" s="38"/>
      <c r="Z18" s="38"/>
      <c r="AA18" s="38"/>
      <c r="AB18" s="12"/>
      <c r="AC18" s="27" t="s">
        <v>351</v>
      </c>
      <c r="AD18" s="27" t="s">
        <v>536</v>
      </c>
      <c r="AE18" s="27" t="s">
        <v>269</v>
      </c>
      <c r="AF18" s="10">
        <v>1214</v>
      </c>
      <c r="AG18" s="11" t="s">
        <v>49</v>
      </c>
      <c r="AH18" t="s">
        <v>180</v>
      </c>
      <c r="AI18" s="27" t="s">
        <v>304</v>
      </c>
    </row>
    <row r="19" spans="1:35" s="3" customFormat="1" ht="15.75" customHeight="1">
      <c r="A19" s="12">
        <v>14</v>
      </c>
      <c r="B19" s="12" t="s">
        <v>179</v>
      </c>
      <c r="C19" s="38">
        <v>2</v>
      </c>
      <c r="D19" s="38" t="s">
        <v>1150</v>
      </c>
      <c r="E19" s="43" t="str">
        <f t="shared" si="0"/>
        <v>bïi thÞ thanh hµ</v>
      </c>
      <c r="F19" s="38" t="s">
        <v>1128</v>
      </c>
      <c r="G19" s="38" t="s">
        <v>383</v>
      </c>
      <c r="H19" s="38" t="s">
        <v>24</v>
      </c>
      <c r="I19" s="38" t="s">
        <v>300</v>
      </c>
      <c r="J19" s="14">
        <v>4203</v>
      </c>
      <c r="K19" s="14" t="str">
        <f t="shared" si="1"/>
        <v>THCS Lý Tự Trọng</v>
      </c>
      <c r="L19" s="26" t="str">
        <f t="shared" si="2"/>
        <v>TP Ninh Bình</v>
      </c>
      <c r="M19" s="38">
        <v>9.25</v>
      </c>
      <c r="N19" s="38">
        <v>8.5</v>
      </c>
      <c r="O19" s="38">
        <v>8.8</v>
      </c>
      <c r="P19" s="38">
        <v>7.9</v>
      </c>
      <c r="Q19" s="12"/>
      <c r="R19" s="38">
        <v>0</v>
      </c>
      <c r="S19" s="38">
        <v>42.35</v>
      </c>
      <c r="T19" s="38"/>
      <c r="U19" s="38"/>
      <c r="V19" s="38"/>
      <c r="W19" s="38"/>
      <c r="X19" s="38"/>
      <c r="Y19" s="38"/>
      <c r="Z19" s="38"/>
      <c r="AA19" s="38"/>
      <c r="AB19" s="12"/>
      <c r="AC19" s="27" t="s">
        <v>327</v>
      </c>
      <c r="AD19" s="27" t="s">
        <v>413</v>
      </c>
      <c r="AE19" s="27" t="s">
        <v>232</v>
      </c>
      <c r="AF19" s="10">
        <v>1215</v>
      </c>
      <c r="AG19" s="11" t="s">
        <v>50</v>
      </c>
      <c r="AH19" t="s">
        <v>180</v>
      </c>
      <c r="AI19" s="27" t="s">
        <v>301</v>
      </c>
    </row>
    <row r="20" spans="1:35" s="3" customFormat="1" ht="15.75" customHeight="1">
      <c r="A20" s="12">
        <v>15</v>
      </c>
      <c r="B20" s="12" t="s">
        <v>179</v>
      </c>
      <c r="C20" s="38">
        <v>2</v>
      </c>
      <c r="D20" s="38" t="s">
        <v>1153</v>
      </c>
      <c r="E20" s="43" t="str">
        <f t="shared" si="0"/>
        <v>nguyÔn thÞ thu hµ</v>
      </c>
      <c r="F20" s="38" t="s">
        <v>1130</v>
      </c>
      <c r="G20" s="38" t="s">
        <v>383</v>
      </c>
      <c r="H20" s="38" t="s">
        <v>24</v>
      </c>
      <c r="I20" s="38" t="s">
        <v>300</v>
      </c>
      <c r="J20" s="14">
        <v>4201</v>
      </c>
      <c r="K20" s="14" t="str">
        <f t="shared" si="1"/>
        <v>THCS Trương Hán Siêu</v>
      </c>
      <c r="L20" s="26" t="str">
        <f t="shared" si="2"/>
        <v>TP Ninh Bình</v>
      </c>
      <c r="M20" s="38">
        <v>9</v>
      </c>
      <c r="N20" s="38">
        <v>9</v>
      </c>
      <c r="O20" s="38">
        <v>9.4</v>
      </c>
      <c r="P20" s="38">
        <v>7.3</v>
      </c>
      <c r="Q20" s="12"/>
      <c r="R20" s="38">
        <v>0</v>
      </c>
      <c r="S20" s="38">
        <v>42</v>
      </c>
      <c r="T20" s="38"/>
      <c r="U20" s="38"/>
      <c r="V20" s="38"/>
      <c r="W20" s="38"/>
      <c r="X20" s="38"/>
      <c r="Y20" s="38"/>
      <c r="Z20" s="38"/>
      <c r="AA20" s="38"/>
      <c r="AB20" s="12"/>
      <c r="AC20" s="27" t="s">
        <v>216</v>
      </c>
      <c r="AD20" s="27" t="s">
        <v>260</v>
      </c>
      <c r="AE20" s="27" t="s">
        <v>232</v>
      </c>
      <c r="AF20" s="10">
        <v>1216</v>
      </c>
      <c r="AG20" s="11" t="s">
        <v>51</v>
      </c>
      <c r="AH20" t="s">
        <v>180</v>
      </c>
      <c r="AI20" s="27" t="s">
        <v>301</v>
      </c>
    </row>
    <row r="21" spans="1:35" s="3" customFormat="1" ht="15.75" customHeight="1">
      <c r="A21" s="12">
        <v>16</v>
      </c>
      <c r="B21" s="12" t="s">
        <v>179</v>
      </c>
      <c r="C21" s="38">
        <v>2</v>
      </c>
      <c r="D21" s="38" t="s">
        <v>1167</v>
      </c>
      <c r="E21" s="43" t="str">
        <f t="shared" si="0"/>
        <v>phan thu hµ</v>
      </c>
      <c r="F21" s="38" t="s">
        <v>778</v>
      </c>
      <c r="G21" s="38" t="s">
        <v>383</v>
      </c>
      <c r="H21" s="38" t="s">
        <v>24</v>
      </c>
      <c r="I21" s="38" t="s">
        <v>300</v>
      </c>
      <c r="J21" s="14">
        <v>4204</v>
      </c>
      <c r="K21" s="14" t="str">
        <f t="shared" si="1"/>
        <v>THCS Lê Hồng Phong</v>
      </c>
      <c r="L21" s="26" t="str">
        <f t="shared" si="2"/>
        <v>TP Ninh Bình</v>
      </c>
      <c r="M21" s="38">
        <v>7</v>
      </c>
      <c r="N21" s="38">
        <v>8</v>
      </c>
      <c r="O21" s="38">
        <v>9.4</v>
      </c>
      <c r="P21" s="38">
        <v>8</v>
      </c>
      <c r="Q21" s="12"/>
      <c r="R21" s="38">
        <v>0</v>
      </c>
      <c r="S21" s="38">
        <v>40.4</v>
      </c>
      <c r="T21" s="38"/>
      <c r="U21" s="38"/>
      <c r="V21" s="38"/>
      <c r="W21" s="38"/>
      <c r="X21" s="38"/>
      <c r="Y21" s="38"/>
      <c r="Z21" s="38"/>
      <c r="AA21" s="38"/>
      <c r="AB21" s="12"/>
      <c r="AC21" s="27" t="s">
        <v>223</v>
      </c>
      <c r="AD21" s="27" t="s">
        <v>262</v>
      </c>
      <c r="AE21" s="27" t="s">
        <v>232</v>
      </c>
      <c r="AF21" s="10">
        <v>1217</v>
      </c>
      <c r="AG21" s="11" t="s">
        <v>52</v>
      </c>
      <c r="AH21" t="s">
        <v>180</v>
      </c>
      <c r="AI21" s="27" t="s">
        <v>301</v>
      </c>
    </row>
    <row r="22" spans="1:35" s="3" customFormat="1" ht="15.75" customHeight="1">
      <c r="A22" s="12">
        <v>17</v>
      </c>
      <c r="B22" s="12" t="s">
        <v>179</v>
      </c>
      <c r="C22" s="38">
        <v>2</v>
      </c>
      <c r="D22" s="38" t="s">
        <v>1157</v>
      </c>
      <c r="E22" s="43" t="str">
        <f t="shared" si="0"/>
        <v>trÞnh vò long h¶i</v>
      </c>
      <c r="F22" s="38" t="s">
        <v>744</v>
      </c>
      <c r="G22" s="38" t="s">
        <v>383</v>
      </c>
      <c r="H22" s="38" t="s">
        <v>24</v>
      </c>
      <c r="I22" s="38" t="s">
        <v>25</v>
      </c>
      <c r="J22" s="14">
        <v>4203</v>
      </c>
      <c r="K22" s="14" t="str">
        <f t="shared" si="1"/>
        <v>THCS Lý Tự Trọng</v>
      </c>
      <c r="L22" s="26" t="str">
        <f t="shared" si="2"/>
        <v>TP Ninh Bình</v>
      </c>
      <c r="M22" s="38">
        <v>9</v>
      </c>
      <c r="N22" s="38">
        <v>6.5</v>
      </c>
      <c r="O22" s="38">
        <v>9.6</v>
      </c>
      <c r="P22" s="38">
        <v>8.2</v>
      </c>
      <c r="Q22" s="12"/>
      <c r="R22" s="38">
        <v>0.5</v>
      </c>
      <c r="S22" s="38">
        <v>41.5</v>
      </c>
      <c r="T22" s="38"/>
      <c r="U22" s="38"/>
      <c r="V22" s="38"/>
      <c r="W22" s="38"/>
      <c r="X22" s="38"/>
      <c r="Y22" s="38"/>
      <c r="Z22" s="38"/>
      <c r="AA22" s="38"/>
      <c r="AB22" s="12"/>
      <c r="AC22" s="27" t="s">
        <v>224</v>
      </c>
      <c r="AD22" s="27" t="s">
        <v>1118</v>
      </c>
      <c r="AE22" s="27" t="s">
        <v>266</v>
      </c>
      <c r="AF22" s="10">
        <v>1218</v>
      </c>
      <c r="AG22" s="11" t="s">
        <v>53</v>
      </c>
      <c r="AH22" t="s">
        <v>180</v>
      </c>
      <c r="AI22" s="27" t="s">
        <v>301</v>
      </c>
    </row>
    <row r="23" spans="1:35" s="3" customFormat="1" ht="15.75" customHeight="1">
      <c r="A23" s="12">
        <v>18</v>
      </c>
      <c r="B23" s="12" t="s">
        <v>179</v>
      </c>
      <c r="C23" s="38">
        <v>2</v>
      </c>
      <c r="D23" s="38" t="s">
        <v>521</v>
      </c>
      <c r="E23" s="43" t="str">
        <f t="shared" si="0"/>
        <v>ph¹m kh¸nh huyÒn</v>
      </c>
      <c r="F23" s="38" t="s">
        <v>665</v>
      </c>
      <c r="G23" s="38" t="s">
        <v>383</v>
      </c>
      <c r="H23" s="38" t="s">
        <v>24</v>
      </c>
      <c r="I23" s="38" t="s">
        <v>300</v>
      </c>
      <c r="J23" s="14">
        <v>3208</v>
      </c>
      <c r="K23" s="14" t="str">
        <f t="shared" si="1"/>
        <v>THCS Ninh Mỹ</v>
      </c>
      <c r="L23" s="26" t="str">
        <f t="shared" si="2"/>
        <v>Hoa Lư</v>
      </c>
      <c r="M23" s="38">
        <v>9</v>
      </c>
      <c r="N23" s="38">
        <v>8.5</v>
      </c>
      <c r="O23" s="38">
        <v>9.6</v>
      </c>
      <c r="P23" s="38">
        <v>7.9</v>
      </c>
      <c r="Q23" s="12"/>
      <c r="R23" s="38">
        <v>0</v>
      </c>
      <c r="S23" s="38">
        <v>42.9</v>
      </c>
      <c r="T23" s="38"/>
      <c r="U23" s="38"/>
      <c r="V23" s="38"/>
      <c r="W23" s="38"/>
      <c r="X23" s="38"/>
      <c r="Y23" s="38"/>
      <c r="Z23" s="38"/>
      <c r="AA23" s="38"/>
      <c r="AB23" s="12"/>
      <c r="AC23" s="27" t="s">
        <v>221</v>
      </c>
      <c r="AD23" s="27" t="s">
        <v>287</v>
      </c>
      <c r="AE23" s="27" t="s">
        <v>336</v>
      </c>
      <c r="AF23" s="10">
        <v>1219</v>
      </c>
      <c r="AG23" s="11" t="s">
        <v>54</v>
      </c>
      <c r="AH23" t="s">
        <v>180</v>
      </c>
      <c r="AI23" s="27" t="s">
        <v>301</v>
      </c>
    </row>
    <row r="24" spans="1:35" s="3" customFormat="1" ht="15.75" customHeight="1">
      <c r="A24" s="12">
        <v>19</v>
      </c>
      <c r="B24" s="12" t="s">
        <v>179</v>
      </c>
      <c r="C24" s="38">
        <v>2</v>
      </c>
      <c r="D24" s="38" t="s">
        <v>1166</v>
      </c>
      <c r="E24" s="43" t="str">
        <f t="shared" si="0"/>
        <v>mai thµnh h­ng</v>
      </c>
      <c r="F24" s="38" t="s">
        <v>1135</v>
      </c>
      <c r="G24" s="38" t="s">
        <v>383</v>
      </c>
      <c r="H24" s="38" t="s">
        <v>24</v>
      </c>
      <c r="I24" s="38" t="s">
        <v>25</v>
      </c>
      <c r="J24" s="14">
        <v>4203</v>
      </c>
      <c r="K24" s="14" t="str">
        <f t="shared" si="1"/>
        <v>THCS Lý Tự Trọng</v>
      </c>
      <c r="L24" s="26" t="str">
        <f t="shared" si="2"/>
        <v>TP Ninh Bình</v>
      </c>
      <c r="M24" s="38">
        <v>9</v>
      </c>
      <c r="N24" s="38">
        <v>8.5</v>
      </c>
      <c r="O24" s="38">
        <v>8.8</v>
      </c>
      <c r="P24" s="38">
        <v>7.1</v>
      </c>
      <c r="Q24" s="12"/>
      <c r="R24" s="38">
        <v>0</v>
      </c>
      <c r="S24" s="38">
        <v>40.5</v>
      </c>
      <c r="T24" s="38"/>
      <c r="U24" s="38"/>
      <c r="V24" s="38"/>
      <c r="W24" s="38"/>
      <c r="X24" s="38"/>
      <c r="Y24" s="38"/>
      <c r="Z24" s="38"/>
      <c r="AA24" s="38"/>
      <c r="AB24" s="12"/>
      <c r="AC24" s="27" t="s">
        <v>229</v>
      </c>
      <c r="AD24" s="27" t="s">
        <v>258</v>
      </c>
      <c r="AE24" s="27" t="s">
        <v>273</v>
      </c>
      <c r="AF24" s="10">
        <v>1220</v>
      </c>
      <c r="AG24" s="11" t="s">
        <v>55</v>
      </c>
      <c r="AH24" t="s">
        <v>180</v>
      </c>
      <c r="AI24" s="27" t="s">
        <v>304</v>
      </c>
    </row>
    <row r="25" spans="1:35" s="3" customFormat="1" ht="15.75" customHeight="1">
      <c r="A25" s="12">
        <v>20</v>
      </c>
      <c r="B25" s="12" t="s">
        <v>179</v>
      </c>
      <c r="C25" s="38">
        <v>2</v>
      </c>
      <c r="D25" s="38" t="s">
        <v>1159</v>
      </c>
      <c r="E25" s="43" t="str">
        <f t="shared" si="0"/>
        <v>lª thu h­¬ng</v>
      </c>
      <c r="F25" s="38" t="s">
        <v>922</v>
      </c>
      <c r="G25" s="38" t="s">
        <v>383</v>
      </c>
      <c r="H25" s="38" t="s">
        <v>24</v>
      </c>
      <c r="I25" s="38" t="s">
        <v>300</v>
      </c>
      <c r="J25" s="14">
        <v>4201</v>
      </c>
      <c r="K25" s="14" t="str">
        <f t="shared" si="1"/>
        <v>THCS Trương Hán Siêu</v>
      </c>
      <c r="L25" s="26" t="str">
        <f t="shared" si="2"/>
        <v>TP Ninh Bình</v>
      </c>
      <c r="M25" s="38">
        <v>8.75</v>
      </c>
      <c r="N25" s="38">
        <v>7.75</v>
      </c>
      <c r="O25" s="38">
        <v>8.8</v>
      </c>
      <c r="P25" s="38">
        <v>8</v>
      </c>
      <c r="Q25" s="12"/>
      <c r="R25" s="38">
        <v>0</v>
      </c>
      <c r="S25" s="38">
        <v>41.3</v>
      </c>
      <c r="T25" s="38"/>
      <c r="U25" s="38"/>
      <c r="V25" s="38"/>
      <c r="W25" s="38"/>
      <c r="X25" s="38"/>
      <c r="Y25" s="38"/>
      <c r="Z25" s="38"/>
      <c r="AA25" s="38"/>
      <c r="AB25" s="12"/>
      <c r="AC25" s="27" t="s">
        <v>219</v>
      </c>
      <c r="AD25" s="27" t="s">
        <v>262</v>
      </c>
      <c r="AE25" s="27" t="s">
        <v>237</v>
      </c>
      <c r="AF25" s="10">
        <v>1221</v>
      </c>
      <c r="AG25" s="11" t="s">
        <v>56</v>
      </c>
      <c r="AH25" t="s">
        <v>180</v>
      </c>
      <c r="AI25" s="27" t="s">
        <v>343</v>
      </c>
    </row>
    <row r="26" spans="1:35" s="3" customFormat="1" ht="15.75" customHeight="1">
      <c r="A26" s="12">
        <v>21</v>
      </c>
      <c r="B26" s="12" t="s">
        <v>179</v>
      </c>
      <c r="C26" s="38">
        <v>2</v>
      </c>
      <c r="D26" s="38" t="s">
        <v>1149</v>
      </c>
      <c r="E26" s="43" t="str">
        <f t="shared" si="0"/>
        <v>ph¹m vò thu h­¬ng</v>
      </c>
      <c r="F26" s="38" t="s">
        <v>1127</v>
      </c>
      <c r="G26" s="38" t="s">
        <v>383</v>
      </c>
      <c r="H26" s="38" t="s">
        <v>24</v>
      </c>
      <c r="I26" s="38" t="s">
        <v>300</v>
      </c>
      <c r="J26" s="14">
        <v>4203</v>
      </c>
      <c r="K26" s="14" t="str">
        <f t="shared" si="1"/>
        <v>THCS Lý Tự Trọng</v>
      </c>
      <c r="L26" s="26" t="str">
        <f t="shared" si="2"/>
        <v>TP Ninh Bình</v>
      </c>
      <c r="M26" s="38">
        <v>8.25</v>
      </c>
      <c r="N26" s="38">
        <v>7.5</v>
      </c>
      <c r="O26" s="38">
        <v>8.8</v>
      </c>
      <c r="P26" s="38">
        <v>9</v>
      </c>
      <c r="Q26" s="12"/>
      <c r="R26" s="38">
        <v>1.5</v>
      </c>
      <c r="S26" s="38">
        <v>42.55</v>
      </c>
      <c r="T26" s="38"/>
      <c r="U26" s="38"/>
      <c r="V26" s="38"/>
      <c r="W26" s="38"/>
      <c r="X26" s="38"/>
      <c r="Y26" s="38"/>
      <c r="Z26" s="38"/>
      <c r="AA26" s="38"/>
      <c r="AB26" s="12"/>
      <c r="AC26" s="27" t="s">
        <v>221</v>
      </c>
      <c r="AD26" s="27" t="s">
        <v>1115</v>
      </c>
      <c r="AE26" s="27" t="s">
        <v>237</v>
      </c>
      <c r="AF26" s="10">
        <v>1222</v>
      </c>
      <c r="AG26" s="11" t="s">
        <v>57</v>
      </c>
      <c r="AH26" t="s">
        <v>180</v>
      </c>
      <c r="AI26" s="27" t="s">
        <v>539</v>
      </c>
    </row>
    <row r="27" spans="1:35" s="3" customFormat="1" ht="15.75" customHeight="1">
      <c r="A27" s="12">
        <v>22</v>
      </c>
      <c r="B27" s="12" t="s">
        <v>179</v>
      </c>
      <c r="C27" s="38">
        <v>3</v>
      </c>
      <c r="D27" s="38" t="s">
        <v>553</v>
      </c>
      <c r="E27" s="43" t="str">
        <f t="shared" si="0"/>
        <v>ph¹m lª kh¸nh</v>
      </c>
      <c r="F27" s="38" t="s">
        <v>1131</v>
      </c>
      <c r="G27" s="38" t="s">
        <v>296</v>
      </c>
      <c r="H27" s="38" t="s">
        <v>24</v>
      </c>
      <c r="I27" s="38" t="s">
        <v>300</v>
      </c>
      <c r="J27" s="14">
        <v>4204</v>
      </c>
      <c r="K27" s="14" t="str">
        <f t="shared" si="1"/>
        <v>THCS Lê Hồng Phong</v>
      </c>
      <c r="L27" s="26" t="str">
        <f t="shared" si="2"/>
        <v>TP Ninh Bình</v>
      </c>
      <c r="M27" s="38">
        <v>9</v>
      </c>
      <c r="N27" s="38">
        <v>7</v>
      </c>
      <c r="O27" s="38">
        <v>9.4</v>
      </c>
      <c r="P27" s="38">
        <v>8.1</v>
      </c>
      <c r="Q27" s="12"/>
      <c r="R27" s="38">
        <v>0</v>
      </c>
      <c r="S27" s="38">
        <v>41.6</v>
      </c>
      <c r="T27" s="38"/>
      <c r="U27" s="38"/>
      <c r="V27" s="38"/>
      <c r="W27" s="38"/>
      <c r="X27" s="38"/>
      <c r="Y27" s="38"/>
      <c r="Z27" s="38"/>
      <c r="AA27" s="38"/>
      <c r="AB27" s="12"/>
      <c r="AC27" s="27" t="s">
        <v>221</v>
      </c>
      <c r="AD27" s="27" t="s">
        <v>219</v>
      </c>
      <c r="AE27" s="27" t="s">
        <v>287</v>
      </c>
      <c r="AF27" s="10"/>
      <c r="AG27" s="11"/>
      <c r="AH27"/>
      <c r="AI27" s="27" t="s">
        <v>302</v>
      </c>
    </row>
    <row r="28" spans="1:35" s="3" customFormat="1" ht="15.75" customHeight="1">
      <c r="A28" s="12">
        <v>23</v>
      </c>
      <c r="B28" s="12" t="s">
        <v>179</v>
      </c>
      <c r="C28" s="38">
        <v>3</v>
      </c>
      <c r="D28" s="38" t="s">
        <v>1168</v>
      </c>
      <c r="E28" s="43" t="str">
        <f t="shared" si="0"/>
        <v>ph¹m phó kiªn</v>
      </c>
      <c r="F28" s="38" t="s">
        <v>1123</v>
      </c>
      <c r="G28" s="38" t="s">
        <v>384</v>
      </c>
      <c r="H28" s="38" t="s">
        <v>24</v>
      </c>
      <c r="I28" s="38" t="s">
        <v>25</v>
      </c>
      <c r="J28" s="14">
        <v>8201</v>
      </c>
      <c r="K28" s="14" t="str">
        <f t="shared" si="1"/>
        <v>THCS Đồng Giao</v>
      </c>
      <c r="L28" s="26" t="str">
        <f t="shared" si="2"/>
        <v>TP Tam Điệp</v>
      </c>
      <c r="M28" s="38">
        <v>8.75</v>
      </c>
      <c r="N28" s="38">
        <v>7</v>
      </c>
      <c r="O28" s="38">
        <v>9</v>
      </c>
      <c r="P28" s="38">
        <v>7.7</v>
      </c>
      <c r="Q28" s="12"/>
      <c r="R28" s="38">
        <v>1</v>
      </c>
      <c r="S28" s="38">
        <v>40.15</v>
      </c>
      <c r="T28" s="38"/>
      <c r="U28" s="38"/>
      <c r="V28" s="38"/>
      <c r="W28" s="38"/>
      <c r="X28" s="38"/>
      <c r="Y28" s="38"/>
      <c r="Z28" s="38"/>
      <c r="AA28" s="38"/>
      <c r="AB28" s="14"/>
      <c r="AC28" s="27" t="s">
        <v>221</v>
      </c>
      <c r="AD28" s="27" t="s">
        <v>537</v>
      </c>
      <c r="AE28" s="27" t="s">
        <v>276</v>
      </c>
      <c r="AF28" s="10"/>
      <c r="AG28" s="11"/>
      <c r="AH28"/>
      <c r="AI28" s="27" t="s">
        <v>301</v>
      </c>
    </row>
    <row r="29" spans="1:35" s="3" customFormat="1" ht="15.75" customHeight="1">
      <c r="A29" s="12">
        <v>24</v>
      </c>
      <c r="B29" s="12" t="s">
        <v>179</v>
      </c>
      <c r="C29" s="38">
        <v>3</v>
      </c>
      <c r="D29" s="38" t="s">
        <v>1139</v>
      </c>
      <c r="E29" s="43" t="str">
        <f t="shared" si="0"/>
        <v>nguyÔn diÖu linh</v>
      </c>
      <c r="F29" s="38" t="s">
        <v>1040</v>
      </c>
      <c r="G29" s="38" t="s">
        <v>1122</v>
      </c>
      <c r="H29" s="38" t="s">
        <v>24</v>
      </c>
      <c r="I29" s="38" t="s">
        <v>300</v>
      </c>
      <c r="J29" s="14">
        <v>4204</v>
      </c>
      <c r="K29" s="14" t="str">
        <f t="shared" si="1"/>
        <v>THCS Lê Hồng Phong</v>
      </c>
      <c r="L29" s="26" t="str">
        <f t="shared" si="2"/>
        <v>TP Ninh Bình</v>
      </c>
      <c r="M29" s="38">
        <v>8.75</v>
      </c>
      <c r="N29" s="38">
        <v>8.75</v>
      </c>
      <c r="O29" s="38">
        <v>10</v>
      </c>
      <c r="P29" s="38">
        <v>9</v>
      </c>
      <c r="Q29" s="12"/>
      <c r="R29" s="38">
        <v>0</v>
      </c>
      <c r="S29" s="38">
        <v>45.5</v>
      </c>
      <c r="T29" s="38"/>
      <c r="U29" s="38"/>
      <c r="V29" s="38"/>
      <c r="W29" s="38"/>
      <c r="X29" s="38"/>
      <c r="Y29" s="38"/>
      <c r="Z29" s="38"/>
      <c r="AA29" s="38"/>
      <c r="AB29" s="12"/>
      <c r="AC29" s="27" t="s">
        <v>216</v>
      </c>
      <c r="AD29" s="27" t="s">
        <v>468</v>
      </c>
      <c r="AE29" s="27" t="s">
        <v>271</v>
      </c>
      <c r="AF29" s="10"/>
      <c r="AG29" s="11"/>
      <c r="AH29"/>
      <c r="AI29" s="27" t="s">
        <v>302</v>
      </c>
    </row>
    <row r="30" spans="1:35" s="3" customFormat="1" ht="15.75" customHeight="1">
      <c r="A30" s="12">
        <v>25</v>
      </c>
      <c r="B30" s="12" t="s">
        <v>179</v>
      </c>
      <c r="C30" s="38">
        <v>3</v>
      </c>
      <c r="D30" s="38" t="s">
        <v>522</v>
      </c>
      <c r="E30" s="43" t="str">
        <f t="shared" si="0"/>
        <v>nguyÔn d­¬ng thïy linh</v>
      </c>
      <c r="F30" s="38" t="s">
        <v>934</v>
      </c>
      <c r="G30" s="38" t="s">
        <v>383</v>
      </c>
      <c r="H30" s="38" t="s">
        <v>24</v>
      </c>
      <c r="I30" s="38" t="s">
        <v>300</v>
      </c>
      <c r="J30" s="14">
        <v>3201</v>
      </c>
      <c r="K30" s="14" t="str">
        <f t="shared" si="1"/>
        <v>THCS Đinh Tiên Hoàng</v>
      </c>
      <c r="L30" s="26" t="str">
        <f t="shared" si="2"/>
        <v>Hoa Lư</v>
      </c>
      <c r="M30" s="38">
        <v>9</v>
      </c>
      <c r="N30" s="38">
        <v>8.5</v>
      </c>
      <c r="O30" s="38">
        <v>9.8</v>
      </c>
      <c r="P30" s="38">
        <v>8.4</v>
      </c>
      <c r="Q30" s="12"/>
      <c r="R30" s="38">
        <v>0</v>
      </c>
      <c r="S30" s="38">
        <v>44.1</v>
      </c>
      <c r="T30" s="38"/>
      <c r="U30" s="38"/>
      <c r="V30" s="38"/>
      <c r="W30" s="38"/>
      <c r="X30" s="38"/>
      <c r="Y30" s="38"/>
      <c r="Z30" s="38"/>
      <c r="AA30" s="38"/>
      <c r="AB30" s="12"/>
      <c r="AC30" s="27" t="s">
        <v>216</v>
      </c>
      <c r="AD30" s="27" t="s">
        <v>1113</v>
      </c>
      <c r="AE30" s="27" t="s">
        <v>271</v>
      </c>
      <c r="AF30" s="10"/>
      <c r="AG30" s="11"/>
      <c r="AH30"/>
      <c r="AI30" s="27" t="s">
        <v>301</v>
      </c>
    </row>
    <row r="31" spans="1:35" s="3" customFormat="1" ht="15.75" customHeight="1" hidden="1">
      <c r="A31" s="12">
        <v>26</v>
      </c>
      <c r="B31" s="12" t="s">
        <v>179</v>
      </c>
      <c r="C31" s="38">
        <v>3</v>
      </c>
      <c r="D31" s="38" t="s">
        <v>1162</v>
      </c>
      <c r="E31" s="43" t="str">
        <f t="shared" si="0"/>
        <v>nguyÔn hoµng linh</v>
      </c>
      <c r="F31" s="38" t="s">
        <v>751</v>
      </c>
      <c r="G31" s="38" t="s">
        <v>297</v>
      </c>
      <c r="H31" s="38" t="s">
        <v>24</v>
      </c>
      <c r="I31" s="38" t="s">
        <v>300</v>
      </c>
      <c r="J31" s="14">
        <v>1203</v>
      </c>
      <c r="K31" s="14" t="str">
        <f t="shared" si="1"/>
        <v>THCS Đồng Phong</v>
      </c>
      <c r="L31" s="26" t="str">
        <f t="shared" si="2"/>
        <v>Nho Quan</v>
      </c>
      <c r="M31" s="38">
        <v>8.75</v>
      </c>
      <c r="N31" s="38">
        <v>7.25</v>
      </c>
      <c r="O31" s="38">
        <v>9</v>
      </c>
      <c r="P31" s="38">
        <v>8.1</v>
      </c>
      <c r="Q31" s="12"/>
      <c r="R31" s="38">
        <v>0</v>
      </c>
      <c r="S31" s="38">
        <v>41.2</v>
      </c>
      <c r="T31" s="38"/>
      <c r="U31" s="38"/>
      <c r="V31" s="38"/>
      <c r="W31" s="38"/>
      <c r="X31" s="38"/>
      <c r="Y31" s="38"/>
      <c r="Z31" s="38"/>
      <c r="AA31" s="38"/>
      <c r="AB31" s="14"/>
      <c r="AC31" s="27" t="s">
        <v>216</v>
      </c>
      <c r="AD31" s="27" t="s">
        <v>218</v>
      </c>
      <c r="AE31" s="27" t="s">
        <v>271</v>
      </c>
      <c r="AF31" s="10"/>
      <c r="AG31" s="11"/>
      <c r="AH31"/>
      <c r="AI31" s="27" t="s">
        <v>301</v>
      </c>
    </row>
    <row r="32" spans="1:35" s="3" customFormat="1" ht="15.75" customHeight="1" hidden="1">
      <c r="A32" s="12">
        <v>27</v>
      </c>
      <c r="B32" s="12" t="s">
        <v>179</v>
      </c>
      <c r="C32" s="38">
        <v>3</v>
      </c>
      <c r="D32" s="38" t="s">
        <v>525</v>
      </c>
      <c r="E32" s="43" t="str">
        <f t="shared" si="0"/>
        <v>trÞnh kh¸nh linh</v>
      </c>
      <c r="F32" s="38" t="s">
        <v>747</v>
      </c>
      <c r="G32" s="38" t="s">
        <v>383</v>
      </c>
      <c r="H32" s="38" t="s">
        <v>24</v>
      </c>
      <c r="I32" s="38" t="s">
        <v>300</v>
      </c>
      <c r="J32" s="14">
        <v>4203</v>
      </c>
      <c r="K32" s="14" t="str">
        <f t="shared" si="1"/>
        <v>THCS Lý Tự Trọng</v>
      </c>
      <c r="L32" s="26" t="str">
        <f t="shared" si="2"/>
        <v>TP Ninh Bình</v>
      </c>
      <c r="M32" s="38">
        <v>7</v>
      </c>
      <c r="N32" s="38">
        <v>8.25</v>
      </c>
      <c r="O32" s="38">
        <v>9</v>
      </c>
      <c r="P32" s="38">
        <v>7.9</v>
      </c>
      <c r="Q32" s="12"/>
      <c r="R32" s="38">
        <v>1.5</v>
      </c>
      <c r="S32" s="38">
        <v>40.05</v>
      </c>
      <c r="T32" s="38"/>
      <c r="U32" s="38"/>
      <c r="V32" s="38"/>
      <c r="W32" s="38"/>
      <c r="X32" s="38"/>
      <c r="Y32" s="38"/>
      <c r="Z32" s="38"/>
      <c r="AA32" s="38"/>
      <c r="AB32" s="12"/>
      <c r="AC32" s="27" t="s">
        <v>224</v>
      </c>
      <c r="AD32" s="27" t="s">
        <v>287</v>
      </c>
      <c r="AE32" s="27" t="s">
        <v>271</v>
      </c>
      <c r="AF32" s="10"/>
      <c r="AG32" s="11"/>
      <c r="AH32"/>
      <c r="AI32" s="27" t="s">
        <v>308</v>
      </c>
    </row>
    <row r="33" spans="1:35" s="3" customFormat="1" ht="15.75" customHeight="1" hidden="1">
      <c r="A33" s="12">
        <v>28</v>
      </c>
      <c r="B33" s="12" t="s">
        <v>179</v>
      </c>
      <c r="C33" s="38">
        <v>3</v>
      </c>
      <c r="D33" s="38" t="s">
        <v>1164</v>
      </c>
      <c r="E33" s="43" t="str">
        <f t="shared" si="0"/>
        <v>nguyÔn thÞ diÖu linh</v>
      </c>
      <c r="F33" s="38" t="s">
        <v>1133</v>
      </c>
      <c r="G33" s="38" t="s">
        <v>383</v>
      </c>
      <c r="H33" s="38" t="s">
        <v>24</v>
      </c>
      <c r="I33" s="38" t="s">
        <v>300</v>
      </c>
      <c r="J33" s="14">
        <v>3201</v>
      </c>
      <c r="K33" s="14" t="str">
        <f t="shared" si="1"/>
        <v>THCS Đinh Tiên Hoàng</v>
      </c>
      <c r="L33" s="26" t="str">
        <f t="shared" si="2"/>
        <v>Hoa Lư</v>
      </c>
      <c r="M33" s="38">
        <v>6.75</v>
      </c>
      <c r="N33" s="38">
        <v>9</v>
      </c>
      <c r="O33" s="38">
        <v>9.4</v>
      </c>
      <c r="P33" s="38">
        <v>7.9</v>
      </c>
      <c r="Q33" s="12"/>
      <c r="R33" s="38">
        <v>0</v>
      </c>
      <c r="S33" s="38">
        <v>40.95</v>
      </c>
      <c r="T33" s="38"/>
      <c r="U33" s="38"/>
      <c r="V33" s="38"/>
      <c r="W33" s="38"/>
      <c r="X33" s="38"/>
      <c r="Y33" s="38"/>
      <c r="Z33" s="38"/>
      <c r="AA33" s="38"/>
      <c r="AB33" s="12"/>
      <c r="AC33" s="27" t="s">
        <v>216</v>
      </c>
      <c r="AD33" s="27" t="s">
        <v>1119</v>
      </c>
      <c r="AE33" s="27" t="s">
        <v>271</v>
      </c>
      <c r="AF33" s="10"/>
      <c r="AG33" s="11"/>
      <c r="AH33"/>
      <c r="AI33" s="27" t="s">
        <v>301</v>
      </c>
    </row>
    <row r="34" spans="1:35" s="3" customFormat="1" ht="15.75" customHeight="1" hidden="1">
      <c r="A34" s="12">
        <v>29</v>
      </c>
      <c r="B34" s="12" t="s">
        <v>179</v>
      </c>
      <c r="C34" s="38">
        <v>3</v>
      </c>
      <c r="D34" s="38" t="s">
        <v>524</v>
      </c>
      <c r="E34" s="43" t="str">
        <f t="shared" si="0"/>
        <v>nguyÔn xu©n linh</v>
      </c>
      <c r="F34" s="38" t="s">
        <v>906</v>
      </c>
      <c r="G34" s="38" t="s">
        <v>292</v>
      </c>
      <c r="H34" s="38" t="s">
        <v>24</v>
      </c>
      <c r="I34" s="38" t="s">
        <v>25</v>
      </c>
      <c r="J34" s="14">
        <v>5201</v>
      </c>
      <c r="K34" s="14" t="str">
        <f t="shared" si="1"/>
        <v>THCS Thị trấn Yên Ninh</v>
      </c>
      <c r="L34" s="26" t="str">
        <f t="shared" si="2"/>
        <v>Yên Khánh</v>
      </c>
      <c r="M34" s="38">
        <v>9</v>
      </c>
      <c r="N34" s="38">
        <v>7.75</v>
      </c>
      <c r="O34" s="38">
        <v>9.4</v>
      </c>
      <c r="P34" s="38">
        <v>7</v>
      </c>
      <c r="Q34" s="12"/>
      <c r="R34" s="38">
        <v>1</v>
      </c>
      <c r="S34" s="38">
        <v>40.15</v>
      </c>
      <c r="T34" s="38"/>
      <c r="U34" s="38"/>
      <c r="V34" s="38"/>
      <c r="W34" s="38"/>
      <c r="X34" s="38"/>
      <c r="Y34" s="38"/>
      <c r="Z34" s="38"/>
      <c r="AA34" s="38"/>
      <c r="AB34" s="2"/>
      <c r="AC34" s="27" t="s">
        <v>216</v>
      </c>
      <c r="AD34" s="27" t="s">
        <v>254</v>
      </c>
      <c r="AE34" s="27" t="s">
        <v>271</v>
      </c>
      <c r="AF34" s="10"/>
      <c r="AG34" s="11"/>
      <c r="AH34"/>
      <c r="AI34" s="27" t="s">
        <v>304</v>
      </c>
    </row>
    <row r="35" spans="1:35" s="3" customFormat="1" ht="15.75" customHeight="1" hidden="1">
      <c r="A35" s="12">
        <v>30</v>
      </c>
      <c r="B35" s="12" t="s">
        <v>179</v>
      </c>
      <c r="C35" s="38">
        <v>3</v>
      </c>
      <c r="D35" s="38" t="s">
        <v>530</v>
      </c>
      <c r="E35" s="43" t="str">
        <f t="shared" si="0"/>
        <v>ph¹m hoµng kh¸nh ly</v>
      </c>
      <c r="F35" s="38" t="s">
        <v>944</v>
      </c>
      <c r="G35" s="38" t="s">
        <v>383</v>
      </c>
      <c r="H35" s="38" t="s">
        <v>24</v>
      </c>
      <c r="I35" s="38" t="s">
        <v>300</v>
      </c>
      <c r="J35" s="14">
        <v>4201</v>
      </c>
      <c r="K35" s="14" t="str">
        <f t="shared" si="1"/>
        <v>THCS Trương Hán Siêu</v>
      </c>
      <c r="L35" s="26" t="str">
        <f t="shared" si="2"/>
        <v>TP Ninh Bình</v>
      </c>
      <c r="M35" s="38">
        <v>8.75</v>
      </c>
      <c r="N35" s="38">
        <v>8</v>
      </c>
      <c r="O35" s="38">
        <v>9</v>
      </c>
      <c r="P35" s="38">
        <v>7</v>
      </c>
      <c r="Q35" s="12"/>
      <c r="R35" s="38">
        <v>0</v>
      </c>
      <c r="S35" s="38">
        <v>39.75</v>
      </c>
      <c r="T35" s="38"/>
      <c r="U35" s="38"/>
      <c r="V35" s="38"/>
      <c r="W35" s="38"/>
      <c r="X35" s="38"/>
      <c r="Y35" s="38"/>
      <c r="Z35" s="38"/>
      <c r="AA35" s="38"/>
      <c r="AB35" s="2"/>
      <c r="AC35" s="27" t="s">
        <v>221</v>
      </c>
      <c r="AD35" s="27" t="s">
        <v>1121</v>
      </c>
      <c r="AE35" s="27" t="s">
        <v>398</v>
      </c>
      <c r="AF35" s="10"/>
      <c r="AG35" s="11"/>
      <c r="AH35"/>
      <c r="AI35" s="27" t="s">
        <v>304</v>
      </c>
    </row>
    <row r="36" spans="1:35" s="3" customFormat="1" ht="15.75" customHeight="1" hidden="1">
      <c r="A36" s="12">
        <v>31</v>
      </c>
      <c r="B36" s="12" t="s">
        <v>179</v>
      </c>
      <c r="C36" s="38">
        <v>3</v>
      </c>
      <c r="D36" s="38" t="s">
        <v>519</v>
      </c>
      <c r="E36" s="43" t="str">
        <f t="shared" si="0"/>
        <v>nguyÔn th¶o ly</v>
      </c>
      <c r="F36" s="38" t="s">
        <v>665</v>
      </c>
      <c r="G36" s="38" t="s">
        <v>293</v>
      </c>
      <c r="H36" s="38" t="s">
        <v>24</v>
      </c>
      <c r="I36" s="38" t="s">
        <v>300</v>
      </c>
      <c r="J36" s="14">
        <v>4203</v>
      </c>
      <c r="K36" s="14" t="str">
        <f t="shared" si="1"/>
        <v>THCS Lý Tự Trọng</v>
      </c>
      <c r="L36" s="26" t="str">
        <f t="shared" si="2"/>
        <v>TP Ninh Bình</v>
      </c>
      <c r="M36" s="38">
        <v>8.5</v>
      </c>
      <c r="N36" s="38">
        <v>8.5</v>
      </c>
      <c r="O36" s="38">
        <v>9.2</v>
      </c>
      <c r="P36" s="38">
        <v>8.9</v>
      </c>
      <c r="Q36" s="12"/>
      <c r="R36" s="38">
        <v>0</v>
      </c>
      <c r="S36" s="38">
        <v>44</v>
      </c>
      <c r="T36" s="38"/>
      <c r="U36" s="38"/>
      <c r="V36" s="38"/>
      <c r="W36" s="38"/>
      <c r="X36" s="38"/>
      <c r="Y36" s="38"/>
      <c r="Z36" s="38"/>
      <c r="AA36" s="38"/>
      <c r="AB36" s="12"/>
      <c r="AC36" s="27" t="s">
        <v>216</v>
      </c>
      <c r="AD36" s="27" t="s">
        <v>274</v>
      </c>
      <c r="AE36" s="27" t="s">
        <v>398</v>
      </c>
      <c r="AF36" s="10"/>
      <c r="AG36" s="11"/>
      <c r="AH36"/>
      <c r="AI36" s="27" t="s">
        <v>304</v>
      </c>
    </row>
    <row r="37" spans="1:35" s="3" customFormat="1" ht="15.75" customHeight="1" hidden="1">
      <c r="A37" s="12">
        <v>32</v>
      </c>
      <c r="B37" s="12" t="s">
        <v>179</v>
      </c>
      <c r="C37" s="38">
        <v>3</v>
      </c>
      <c r="D37" s="38" t="s">
        <v>1171</v>
      </c>
      <c r="E37" s="43" t="str">
        <f t="shared" si="0"/>
        <v>trÇn thÞ ngäc mai</v>
      </c>
      <c r="F37" s="38" t="s">
        <v>1138</v>
      </c>
      <c r="G37" s="38" t="s">
        <v>293</v>
      </c>
      <c r="H37" s="38" t="s">
        <v>24</v>
      </c>
      <c r="I37" s="38" t="s">
        <v>300</v>
      </c>
      <c r="J37" s="14">
        <v>4204</v>
      </c>
      <c r="K37" s="14" t="str">
        <f t="shared" si="1"/>
        <v>THCS Lê Hồng Phong</v>
      </c>
      <c r="L37" s="26" t="str">
        <f t="shared" si="2"/>
        <v>TP Ninh Bình</v>
      </c>
      <c r="M37" s="38">
        <v>8.5</v>
      </c>
      <c r="N37" s="38">
        <v>7.5</v>
      </c>
      <c r="O37" s="38">
        <v>9.4</v>
      </c>
      <c r="P37" s="38">
        <v>7.2</v>
      </c>
      <c r="Q37" s="12"/>
      <c r="R37" s="38">
        <v>1</v>
      </c>
      <c r="S37" s="38">
        <v>39.8</v>
      </c>
      <c r="T37" s="38"/>
      <c r="U37" s="38"/>
      <c r="V37" s="38"/>
      <c r="W37" s="38"/>
      <c r="X37" s="38"/>
      <c r="Y37" s="38"/>
      <c r="Z37" s="38"/>
      <c r="AA37" s="38"/>
      <c r="AB37" s="12"/>
      <c r="AC37" s="27" t="s">
        <v>225</v>
      </c>
      <c r="AD37" s="27" t="s">
        <v>466</v>
      </c>
      <c r="AE37" s="27" t="s">
        <v>229</v>
      </c>
      <c r="AF37" s="10"/>
      <c r="AG37" s="11"/>
      <c r="AH37"/>
      <c r="AI37" s="27" t="s">
        <v>313</v>
      </c>
    </row>
    <row r="38" spans="1:35" s="3" customFormat="1" ht="15.75" customHeight="1" hidden="1">
      <c r="A38" s="12">
        <v>33</v>
      </c>
      <c r="B38" s="12" t="s">
        <v>179</v>
      </c>
      <c r="C38" s="38">
        <v>3</v>
      </c>
      <c r="D38" s="38" t="s">
        <v>1141</v>
      </c>
      <c r="E38" s="43" t="str">
        <f aca="true" t="shared" si="3" ref="E38:E55">AC38&amp;" "&amp;AD38&amp;" "&amp;AE38</f>
        <v>®inh hµ mi</v>
      </c>
      <c r="F38" s="38" t="s">
        <v>1123</v>
      </c>
      <c r="G38" s="38" t="s">
        <v>383</v>
      </c>
      <c r="H38" s="38" t="s">
        <v>24</v>
      </c>
      <c r="I38" s="38" t="s">
        <v>300</v>
      </c>
      <c r="J38" s="14">
        <v>4204</v>
      </c>
      <c r="K38" s="14" t="str">
        <f t="shared" si="1"/>
        <v>THCS Lê Hồng Phong</v>
      </c>
      <c r="L38" s="26" t="str">
        <f t="shared" si="2"/>
        <v>TP Ninh Bình</v>
      </c>
      <c r="M38" s="38">
        <v>9</v>
      </c>
      <c r="N38" s="38">
        <v>8</v>
      </c>
      <c r="O38" s="38">
        <v>9.4</v>
      </c>
      <c r="P38" s="38">
        <v>9</v>
      </c>
      <c r="Q38" s="12"/>
      <c r="R38" s="38">
        <v>1.5</v>
      </c>
      <c r="S38" s="38">
        <v>44.4</v>
      </c>
      <c r="T38" s="38"/>
      <c r="U38" s="38"/>
      <c r="V38" s="38"/>
      <c r="W38" s="38"/>
      <c r="X38" s="38"/>
      <c r="Y38" s="38"/>
      <c r="Z38" s="38"/>
      <c r="AA38" s="38"/>
      <c r="AB38" s="12"/>
      <c r="AC38" s="27" t="s">
        <v>228</v>
      </c>
      <c r="AD38" s="27" t="s">
        <v>232</v>
      </c>
      <c r="AE38" s="27" t="s">
        <v>1112</v>
      </c>
      <c r="AF38" s="10"/>
      <c r="AG38" s="11"/>
      <c r="AH38"/>
      <c r="AI38" s="27" t="s">
        <v>307</v>
      </c>
    </row>
    <row r="39" spans="1:35" s="3" customFormat="1" ht="15.75" customHeight="1" hidden="1">
      <c r="A39" s="12">
        <v>34</v>
      </c>
      <c r="B39" s="12" t="s">
        <v>179</v>
      </c>
      <c r="C39" s="38">
        <v>3</v>
      </c>
      <c r="D39" s="38" t="s">
        <v>523</v>
      </c>
      <c r="E39" s="43" t="str">
        <f t="shared" si="3"/>
        <v>vò hµ my</v>
      </c>
      <c r="F39" s="38" t="s">
        <v>677</v>
      </c>
      <c r="G39" s="38" t="s">
        <v>383</v>
      </c>
      <c r="H39" s="38" t="s">
        <v>24</v>
      </c>
      <c r="I39" s="38" t="s">
        <v>300</v>
      </c>
      <c r="J39" s="14">
        <v>4203</v>
      </c>
      <c r="K39" s="14" t="str">
        <f t="shared" si="1"/>
        <v>THCS Lý Tự Trọng</v>
      </c>
      <c r="L39" s="26" t="str">
        <f t="shared" si="2"/>
        <v>TP Ninh Bình</v>
      </c>
      <c r="M39" s="38">
        <v>8.25</v>
      </c>
      <c r="N39" s="38">
        <v>8</v>
      </c>
      <c r="O39" s="38">
        <v>8.4</v>
      </c>
      <c r="P39" s="38">
        <v>7.9</v>
      </c>
      <c r="Q39" s="12"/>
      <c r="R39" s="38">
        <v>0.5</v>
      </c>
      <c r="S39" s="38">
        <v>40.45</v>
      </c>
      <c r="T39" s="38"/>
      <c r="U39" s="38"/>
      <c r="V39" s="38"/>
      <c r="W39" s="38"/>
      <c r="X39" s="38"/>
      <c r="Y39" s="38"/>
      <c r="Z39" s="38"/>
      <c r="AA39" s="38"/>
      <c r="AB39" s="12"/>
      <c r="AC39" s="27" t="s">
        <v>222</v>
      </c>
      <c r="AD39" s="27" t="s">
        <v>232</v>
      </c>
      <c r="AE39" s="27" t="s">
        <v>473</v>
      </c>
      <c r="AF39" s="10"/>
      <c r="AG39" s="11"/>
      <c r="AH39"/>
      <c r="AI39" s="27" t="s">
        <v>308</v>
      </c>
    </row>
    <row r="40" spans="1:35" s="3" customFormat="1" ht="15.75" customHeight="1" hidden="1">
      <c r="A40" s="12">
        <v>35</v>
      </c>
      <c r="B40" s="12" t="s">
        <v>179</v>
      </c>
      <c r="C40" s="38">
        <v>4</v>
      </c>
      <c r="D40" s="38" t="s">
        <v>1140</v>
      </c>
      <c r="E40" s="43" t="str">
        <f t="shared" si="3"/>
        <v>®oµn ®ç b¶o ngäc</v>
      </c>
      <c r="F40" s="38" t="s">
        <v>643</v>
      </c>
      <c r="G40" s="38" t="s">
        <v>383</v>
      </c>
      <c r="H40" s="38" t="s">
        <v>24</v>
      </c>
      <c r="I40" s="38" t="s">
        <v>300</v>
      </c>
      <c r="J40" s="14">
        <v>4204</v>
      </c>
      <c r="K40" s="14" t="str">
        <f t="shared" si="1"/>
        <v>THCS Lê Hồng Phong</v>
      </c>
      <c r="L40" s="26" t="str">
        <f t="shared" si="2"/>
        <v>TP Ninh Bình</v>
      </c>
      <c r="M40" s="38">
        <v>8.75</v>
      </c>
      <c r="N40" s="38">
        <v>7.5</v>
      </c>
      <c r="O40" s="38">
        <v>9.8</v>
      </c>
      <c r="P40" s="38">
        <v>9.4</v>
      </c>
      <c r="Q40" s="12"/>
      <c r="R40" s="38">
        <v>1.5</v>
      </c>
      <c r="S40" s="38">
        <v>44.85</v>
      </c>
      <c r="T40" s="38"/>
      <c r="U40" s="38"/>
      <c r="V40" s="38"/>
      <c r="W40" s="38"/>
      <c r="X40" s="38"/>
      <c r="Y40" s="38"/>
      <c r="Z40" s="38"/>
      <c r="AA40" s="38"/>
      <c r="AB40" s="12"/>
      <c r="AC40" s="27" t="s">
        <v>234</v>
      </c>
      <c r="AD40" s="27" t="s">
        <v>1111</v>
      </c>
      <c r="AE40" s="27" t="s">
        <v>241</v>
      </c>
      <c r="AF40" s="10"/>
      <c r="AG40" s="11"/>
      <c r="AH40"/>
      <c r="AI40" s="27" t="s">
        <v>304</v>
      </c>
    </row>
    <row r="41" spans="1:35" s="3" customFormat="1" ht="15.75" customHeight="1" hidden="1">
      <c r="A41" s="12">
        <v>36</v>
      </c>
      <c r="B41" s="12" t="s">
        <v>179</v>
      </c>
      <c r="C41" s="38">
        <v>4</v>
      </c>
      <c r="D41" s="38" t="s">
        <v>527</v>
      </c>
      <c r="E41" s="43" t="str">
        <f t="shared" si="3"/>
        <v>®ç ph­¬ng nguyªn</v>
      </c>
      <c r="F41" s="38" t="s">
        <v>1130</v>
      </c>
      <c r="G41" s="38" t="s">
        <v>296</v>
      </c>
      <c r="H41" s="38" t="s">
        <v>24</v>
      </c>
      <c r="I41" s="38" t="s">
        <v>300</v>
      </c>
      <c r="J41" s="14">
        <v>7201</v>
      </c>
      <c r="K41" s="14" t="str">
        <f t="shared" si="1"/>
        <v>THCS Yên Thịnh</v>
      </c>
      <c r="L41" s="26" t="str">
        <f t="shared" si="2"/>
        <v>Yên Mô</v>
      </c>
      <c r="M41" s="38">
        <v>8.75</v>
      </c>
      <c r="N41" s="38">
        <v>8.25</v>
      </c>
      <c r="O41" s="38">
        <v>9.4</v>
      </c>
      <c r="P41" s="38">
        <v>7.2</v>
      </c>
      <c r="Q41" s="12"/>
      <c r="R41" s="38">
        <v>0</v>
      </c>
      <c r="S41" s="38">
        <v>40.8</v>
      </c>
      <c r="T41" s="38"/>
      <c r="U41" s="38"/>
      <c r="V41" s="38"/>
      <c r="W41" s="38"/>
      <c r="X41" s="38"/>
      <c r="Y41" s="38"/>
      <c r="Z41" s="38"/>
      <c r="AA41" s="38"/>
      <c r="AB41" s="12"/>
      <c r="AC41" s="27" t="s">
        <v>231</v>
      </c>
      <c r="AD41" s="27" t="s">
        <v>248</v>
      </c>
      <c r="AE41" s="27" t="s">
        <v>376</v>
      </c>
      <c r="AF41" s="10">
        <v>1223</v>
      </c>
      <c r="AG41" s="11" t="s">
        <v>58</v>
      </c>
      <c r="AH41" t="s">
        <v>180</v>
      </c>
      <c r="AI41" s="27" t="s">
        <v>304</v>
      </c>
    </row>
    <row r="42" spans="1:35" s="3" customFormat="1" ht="15.75" customHeight="1" hidden="1">
      <c r="A42" s="12">
        <v>37</v>
      </c>
      <c r="B42" s="12" t="s">
        <v>179</v>
      </c>
      <c r="C42" s="38">
        <v>4</v>
      </c>
      <c r="D42" s="38" t="s">
        <v>1142</v>
      </c>
      <c r="E42" s="43" t="str">
        <f t="shared" si="3"/>
        <v>trÞnh thÞ yÕn nhi</v>
      </c>
      <c r="F42" s="38" t="s">
        <v>863</v>
      </c>
      <c r="G42" s="38" t="s">
        <v>383</v>
      </c>
      <c r="H42" s="38" t="s">
        <v>24</v>
      </c>
      <c r="I42" s="38" t="s">
        <v>300</v>
      </c>
      <c r="J42" s="14">
        <v>4201</v>
      </c>
      <c r="K42" s="14" t="str">
        <f t="shared" si="1"/>
        <v>THCS Trương Hán Siêu</v>
      </c>
      <c r="L42" s="26" t="str">
        <f t="shared" si="2"/>
        <v>TP Ninh Bình</v>
      </c>
      <c r="M42" s="38">
        <v>8.75</v>
      </c>
      <c r="N42" s="38">
        <v>8</v>
      </c>
      <c r="O42" s="38">
        <v>9.8</v>
      </c>
      <c r="P42" s="38">
        <v>8.6</v>
      </c>
      <c r="Q42" s="12"/>
      <c r="R42" s="38">
        <v>0</v>
      </c>
      <c r="S42" s="38">
        <v>43.75</v>
      </c>
      <c r="T42" s="2"/>
      <c r="U42" s="2"/>
      <c r="V42" s="2"/>
      <c r="W42" s="2"/>
      <c r="X42" s="2"/>
      <c r="Y42" s="2"/>
      <c r="Z42" s="2"/>
      <c r="AA42" s="2"/>
      <c r="AB42" s="12"/>
      <c r="AC42" s="27" t="s">
        <v>224</v>
      </c>
      <c r="AD42" s="27" t="s">
        <v>1114</v>
      </c>
      <c r="AE42" s="27" t="s">
        <v>417</v>
      </c>
      <c r="AF42" s="10">
        <v>1224</v>
      </c>
      <c r="AG42" s="11" t="s">
        <v>59</v>
      </c>
      <c r="AH42" t="s">
        <v>180</v>
      </c>
      <c r="AI42" s="27" t="s">
        <v>305</v>
      </c>
    </row>
    <row r="43" spans="1:35" s="3" customFormat="1" ht="15.75" customHeight="1" hidden="1">
      <c r="A43" s="12">
        <v>38</v>
      </c>
      <c r="B43" s="12" t="s">
        <v>179</v>
      </c>
      <c r="C43" s="38">
        <v>4</v>
      </c>
      <c r="D43" s="38" t="s">
        <v>1170</v>
      </c>
      <c r="E43" s="43" t="str">
        <f t="shared" si="3"/>
        <v>nguyÔn duy phóc</v>
      </c>
      <c r="F43" s="38" t="s">
        <v>1137</v>
      </c>
      <c r="G43" s="38" t="s">
        <v>383</v>
      </c>
      <c r="H43" s="38" t="s">
        <v>24</v>
      </c>
      <c r="I43" s="38" t="s">
        <v>25</v>
      </c>
      <c r="J43" s="14">
        <v>4203</v>
      </c>
      <c r="K43" s="14" t="str">
        <f t="shared" si="1"/>
        <v>THCS Lý Tự Trọng</v>
      </c>
      <c r="L43" s="26" t="str">
        <f t="shared" si="2"/>
        <v>TP Ninh Bình</v>
      </c>
      <c r="M43" s="38">
        <v>8.75</v>
      </c>
      <c r="N43" s="38">
        <v>7.5</v>
      </c>
      <c r="O43" s="38">
        <v>8.8</v>
      </c>
      <c r="P43" s="38">
        <v>7.4</v>
      </c>
      <c r="Q43" s="12"/>
      <c r="R43" s="38">
        <v>0</v>
      </c>
      <c r="S43" s="38">
        <v>39.85</v>
      </c>
      <c r="T43" s="38"/>
      <c r="U43" s="38"/>
      <c r="V43" s="38"/>
      <c r="W43" s="38"/>
      <c r="X43" s="38"/>
      <c r="Y43" s="38"/>
      <c r="Z43" s="38"/>
      <c r="AA43" s="38"/>
      <c r="AB43" s="12"/>
      <c r="AC43" s="27" t="s">
        <v>216</v>
      </c>
      <c r="AD43" s="27" t="s">
        <v>250</v>
      </c>
      <c r="AE43" s="27" t="s">
        <v>841</v>
      </c>
      <c r="AF43" s="10">
        <v>1225</v>
      </c>
      <c r="AG43" s="11" t="s">
        <v>60</v>
      </c>
      <c r="AH43" t="s">
        <v>180</v>
      </c>
      <c r="AI43" s="27" t="s">
        <v>314</v>
      </c>
    </row>
    <row r="44" spans="1:35" s="3" customFormat="1" ht="15.75" customHeight="1" hidden="1">
      <c r="A44" s="12">
        <v>39</v>
      </c>
      <c r="B44" s="12" t="s">
        <v>179</v>
      </c>
      <c r="C44" s="38">
        <v>4</v>
      </c>
      <c r="D44" s="38" t="s">
        <v>518</v>
      </c>
      <c r="E44" s="43" t="str">
        <f t="shared" si="3"/>
        <v>lª hµ ph­¬ng</v>
      </c>
      <c r="F44" s="38" t="s">
        <v>938</v>
      </c>
      <c r="G44" s="38" t="s">
        <v>383</v>
      </c>
      <c r="H44" s="38" t="s">
        <v>24</v>
      </c>
      <c r="I44" s="38" t="s">
        <v>300</v>
      </c>
      <c r="J44" s="14">
        <v>4203</v>
      </c>
      <c r="K44" s="14" t="str">
        <f t="shared" si="1"/>
        <v>THCS Lý Tự Trọng</v>
      </c>
      <c r="L44" s="26" t="str">
        <f t="shared" si="2"/>
        <v>TP Ninh Bình</v>
      </c>
      <c r="M44" s="38">
        <v>8.75</v>
      </c>
      <c r="N44" s="38">
        <v>8</v>
      </c>
      <c r="O44" s="38">
        <v>8.6</v>
      </c>
      <c r="P44" s="38">
        <v>7.9</v>
      </c>
      <c r="Q44" s="12"/>
      <c r="R44" s="38">
        <v>0</v>
      </c>
      <c r="S44" s="38">
        <v>41.15</v>
      </c>
      <c r="T44" s="38"/>
      <c r="U44" s="38"/>
      <c r="V44" s="38"/>
      <c r="W44" s="38"/>
      <c r="X44" s="38"/>
      <c r="Y44" s="38"/>
      <c r="Z44" s="38"/>
      <c r="AA44" s="38"/>
      <c r="AB44" s="12"/>
      <c r="AC44" s="27" t="s">
        <v>219</v>
      </c>
      <c r="AD44" s="27" t="s">
        <v>232</v>
      </c>
      <c r="AE44" s="27" t="s">
        <v>248</v>
      </c>
      <c r="AF44" s="10">
        <v>1226</v>
      </c>
      <c r="AG44" s="11" t="s">
        <v>61</v>
      </c>
      <c r="AH44" t="s">
        <v>180</v>
      </c>
      <c r="AI44" s="27" t="s">
        <v>301</v>
      </c>
    </row>
    <row r="45" spans="1:35" s="3" customFormat="1" ht="15.75" customHeight="1" hidden="1">
      <c r="A45" s="12">
        <v>40</v>
      </c>
      <c r="B45" s="12" t="s">
        <v>179</v>
      </c>
      <c r="C45" s="38">
        <v>4</v>
      </c>
      <c r="D45" s="38" t="s">
        <v>1144</v>
      </c>
      <c r="E45" s="43" t="str">
        <f t="shared" si="3"/>
        <v>lª mai ph­¬ng</v>
      </c>
      <c r="F45" s="38" t="s">
        <v>1124</v>
      </c>
      <c r="G45" s="38" t="s">
        <v>383</v>
      </c>
      <c r="H45" s="38" t="s">
        <v>24</v>
      </c>
      <c r="I45" s="38" t="s">
        <v>300</v>
      </c>
      <c r="J45" s="14">
        <v>4204</v>
      </c>
      <c r="K45" s="14" t="str">
        <f t="shared" si="1"/>
        <v>THCS Lê Hồng Phong</v>
      </c>
      <c r="L45" s="26" t="str">
        <f t="shared" si="2"/>
        <v>TP Ninh Bình</v>
      </c>
      <c r="M45" s="38">
        <v>9</v>
      </c>
      <c r="N45" s="38">
        <v>8.5</v>
      </c>
      <c r="O45" s="38">
        <v>9.2</v>
      </c>
      <c r="P45" s="38">
        <v>8.4</v>
      </c>
      <c r="Q45" s="12"/>
      <c r="R45" s="38">
        <v>0</v>
      </c>
      <c r="S45" s="38">
        <v>43.5</v>
      </c>
      <c r="T45" s="18"/>
      <c r="U45" s="18"/>
      <c r="V45" s="18"/>
      <c r="W45" s="18"/>
      <c r="X45" s="18"/>
      <c r="Y45" s="18"/>
      <c r="Z45" s="18"/>
      <c r="AA45" s="18"/>
      <c r="AB45" s="12"/>
      <c r="AC45" s="27" t="s">
        <v>219</v>
      </c>
      <c r="AD45" s="27" t="s">
        <v>229</v>
      </c>
      <c r="AE45" s="27" t="s">
        <v>248</v>
      </c>
      <c r="AF45" s="10">
        <v>1227</v>
      </c>
      <c r="AG45" s="11" t="s">
        <v>62</v>
      </c>
      <c r="AH45" t="s">
        <v>180</v>
      </c>
      <c r="AI45" s="27" t="s">
        <v>302</v>
      </c>
    </row>
    <row r="46" spans="1:35" s="3" customFormat="1" ht="15.75" customHeight="1" hidden="1">
      <c r="A46" s="12">
        <v>41</v>
      </c>
      <c r="B46" s="12" t="s">
        <v>179</v>
      </c>
      <c r="C46" s="38">
        <v>4</v>
      </c>
      <c r="D46" s="38" t="s">
        <v>1154</v>
      </c>
      <c r="E46" s="43" t="str">
        <f t="shared" si="3"/>
        <v>høa minh ph­¬ng</v>
      </c>
      <c r="F46" s="38" t="s">
        <v>747</v>
      </c>
      <c r="G46" s="38" t="s">
        <v>383</v>
      </c>
      <c r="H46" s="38" t="s">
        <v>24</v>
      </c>
      <c r="I46" s="38" t="s">
        <v>300</v>
      </c>
      <c r="J46" s="14">
        <v>4203</v>
      </c>
      <c r="K46" s="14" t="str">
        <f t="shared" si="1"/>
        <v>THCS Lý Tự Trọng</v>
      </c>
      <c r="L46" s="26" t="str">
        <f t="shared" si="2"/>
        <v>TP Ninh Bình</v>
      </c>
      <c r="M46" s="38">
        <v>8.75</v>
      </c>
      <c r="N46" s="38">
        <v>8.25</v>
      </c>
      <c r="O46" s="38">
        <v>9.4</v>
      </c>
      <c r="P46" s="38">
        <v>7.7</v>
      </c>
      <c r="Q46" s="12"/>
      <c r="R46" s="38">
        <v>0</v>
      </c>
      <c r="S46" s="38">
        <v>41.8</v>
      </c>
      <c r="T46" s="38"/>
      <c r="U46" s="38"/>
      <c r="V46" s="38"/>
      <c r="W46" s="38"/>
      <c r="X46" s="38"/>
      <c r="Y46" s="38"/>
      <c r="Z46" s="38"/>
      <c r="AA46" s="38"/>
      <c r="AB46" s="12"/>
      <c r="AC46" s="27" t="s">
        <v>1117</v>
      </c>
      <c r="AD46" s="27" t="s">
        <v>240</v>
      </c>
      <c r="AE46" s="27" t="s">
        <v>248</v>
      </c>
      <c r="AF46" s="10">
        <v>2201</v>
      </c>
      <c r="AG46" s="11" t="s">
        <v>159</v>
      </c>
      <c r="AH46" t="s">
        <v>181</v>
      </c>
      <c r="AI46" s="27" t="s">
        <v>307</v>
      </c>
    </row>
    <row r="47" spans="1:35" s="3" customFormat="1" ht="15.75" customHeight="1" hidden="1">
      <c r="A47" s="12">
        <v>42</v>
      </c>
      <c r="B47" s="12" t="s">
        <v>179</v>
      </c>
      <c r="C47" s="38">
        <v>4</v>
      </c>
      <c r="D47" s="38" t="s">
        <v>1151</v>
      </c>
      <c r="E47" s="43" t="str">
        <f t="shared" si="3"/>
        <v>bïi xu©n thanh</v>
      </c>
      <c r="F47" s="38" t="s">
        <v>680</v>
      </c>
      <c r="G47" s="38" t="s">
        <v>383</v>
      </c>
      <c r="H47" s="38" t="s">
        <v>24</v>
      </c>
      <c r="I47" s="38" t="s">
        <v>25</v>
      </c>
      <c r="J47" s="14">
        <v>4204</v>
      </c>
      <c r="K47" s="14" t="str">
        <f t="shared" si="1"/>
        <v>THCS Lê Hồng Phong</v>
      </c>
      <c r="L47" s="26" t="str">
        <f t="shared" si="2"/>
        <v>TP Ninh Bình</v>
      </c>
      <c r="M47" s="38">
        <v>8.75</v>
      </c>
      <c r="N47" s="38">
        <v>7.5</v>
      </c>
      <c r="O47" s="38">
        <v>9.4</v>
      </c>
      <c r="P47" s="38">
        <v>8.3</v>
      </c>
      <c r="Q47" s="12"/>
      <c r="R47" s="38">
        <v>0</v>
      </c>
      <c r="S47" s="38">
        <v>42.25</v>
      </c>
      <c r="T47" s="38"/>
      <c r="U47" s="38"/>
      <c r="V47" s="38"/>
      <c r="W47" s="38"/>
      <c r="X47" s="38"/>
      <c r="Y47" s="38"/>
      <c r="Z47" s="18"/>
      <c r="AA47" s="121" t="s">
        <v>1241</v>
      </c>
      <c r="AB47" s="12"/>
      <c r="AC47" s="27" t="s">
        <v>327</v>
      </c>
      <c r="AD47" s="27" t="s">
        <v>254</v>
      </c>
      <c r="AE47" s="27" t="s">
        <v>251</v>
      </c>
      <c r="AF47" s="10">
        <v>2202</v>
      </c>
      <c r="AG47" s="11" t="s">
        <v>63</v>
      </c>
      <c r="AH47" t="s">
        <v>181</v>
      </c>
      <c r="AI47" s="27" t="s">
        <v>304</v>
      </c>
    </row>
    <row r="48" spans="1:35" s="3" customFormat="1" ht="15.75" customHeight="1" hidden="1">
      <c r="A48" s="12">
        <v>43</v>
      </c>
      <c r="B48" s="12" t="s">
        <v>179</v>
      </c>
      <c r="C48" s="38">
        <v>4</v>
      </c>
      <c r="D48" s="38" t="s">
        <v>1148</v>
      </c>
      <c r="E48" s="43" t="str">
        <f t="shared" si="3"/>
        <v>ph¹m thu th¶o</v>
      </c>
      <c r="F48" s="38" t="s">
        <v>779</v>
      </c>
      <c r="G48" s="38" t="s">
        <v>383</v>
      </c>
      <c r="H48" s="38" t="s">
        <v>24</v>
      </c>
      <c r="I48" s="38" t="s">
        <v>300</v>
      </c>
      <c r="J48" s="14">
        <v>4203</v>
      </c>
      <c r="K48" s="14" t="str">
        <f t="shared" si="1"/>
        <v>THCS Lý Tự Trọng</v>
      </c>
      <c r="L48" s="26" t="str">
        <f t="shared" si="2"/>
        <v>TP Ninh Bình</v>
      </c>
      <c r="M48" s="38">
        <v>9</v>
      </c>
      <c r="N48" s="38">
        <v>8</v>
      </c>
      <c r="O48" s="38">
        <v>9.2</v>
      </c>
      <c r="P48" s="38">
        <v>8.2</v>
      </c>
      <c r="Q48" s="12"/>
      <c r="R48" s="38">
        <v>0.5</v>
      </c>
      <c r="S48" s="38">
        <v>42.6</v>
      </c>
      <c r="T48" s="38"/>
      <c r="U48" s="38"/>
      <c r="V48" s="38"/>
      <c r="W48" s="38"/>
      <c r="X48" s="38"/>
      <c r="Y48" s="38"/>
      <c r="Z48" s="38"/>
      <c r="AA48" s="38"/>
      <c r="AB48" s="14"/>
      <c r="AC48" s="27" t="s">
        <v>221</v>
      </c>
      <c r="AD48" s="27" t="s">
        <v>262</v>
      </c>
      <c r="AE48" s="27" t="s">
        <v>274</v>
      </c>
      <c r="AF48" s="10">
        <v>2203</v>
      </c>
      <c r="AG48" s="11" t="s">
        <v>64</v>
      </c>
      <c r="AH48" t="s">
        <v>181</v>
      </c>
      <c r="AI48" s="27" t="s">
        <v>404</v>
      </c>
    </row>
    <row r="49" spans="1:35" s="3" customFormat="1" ht="15.75" customHeight="1" hidden="1">
      <c r="A49" s="12">
        <v>44</v>
      </c>
      <c r="B49" s="12" t="s">
        <v>179</v>
      </c>
      <c r="C49" s="38">
        <v>4</v>
      </c>
      <c r="D49" s="38" t="s">
        <v>526</v>
      </c>
      <c r="E49" s="43" t="str">
        <f t="shared" si="3"/>
        <v>vò thÞ thanh thóy</v>
      </c>
      <c r="F49" s="38" t="s">
        <v>848</v>
      </c>
      <c r="G49" s="38" t="s">
        <v>384</v>
      </c>
      <c r="H49" s="38" t="s">
        <v>24</v>
      </c>
      <c r="I49" s="38" t="s">
        <v>300</v>
      </c>
      <c r="J49" s="14">
        <v>4203</v>
      </c>
      <c r="K49" s="14" t="str">
        <f t="shared" si="1"/>
        <v>THCS Lý Tự Trọng</v>
      </c>
      <c r="L49" s="26" t="str">
        <f t="shared" si="2"/>
        <v>TP Ninh Bình</v>
      </c>
      <c r="M49" s="38">
        <v>9</v>
      </c>
      <c r="N49" s="38">
        <v>8</v>
      </c>
      <c r="O49" s="38">
        <v>9.2</v>
      </c>
      <c r="P49" s="38">
        <v>7.5</v>
      </c>
      <c r="Q49" s="12"/>
      <c r="R49" s="38">
        <v>0</v>
      </c>
      <c r="S49" s="38">
        <v>41.2</v>
      </c>
      <c r="T49" s="38"/>
      <c r="U49" s="38"/>
      <c r="V49" s="38"/>
      <c r="W49" s="38"/>
      <c r="X49" s="38"/>
      <c r="Y49" s="38"/>
      <c r="Z49" s="38"/>
      <c r="AA49" s="38"/>
      <c r="AB49" s="12"/>
      <c r="AC49" s="27" t="s">
        <v>222</v>
      </c>
      <c r="AD49" s="27" t="s">
        <v>413</v>
      </c>
      <c r="AE49" s="27" t="s">
        <v>377</v>
      </c>
      <c r="AF49" s="10">
        <v>2204</v>
      </c>
      <c r="AG49" s="11" t="s">
        <v>65</v>
      </c>
      <c r="AH49" t="s">
        <v>181</v>
      </c>
      <c r="AI49" s="27" t="s">
        <v>301</v>
      </c>
    </row>
    <row r="50" spans="1:35" s="3" customFormat="1" ht="15.75" customHeight="1" hidden="1">
      <c r="A50" s="12">
        <v>45</v>
      </c>
      <c r="B50" s="12" t="s">
        <v>179</v>
      </c>
      <c r="C50" s="38">
        <v>5</v>
      </c>
      <c r="D50" s="38" t="s">
        <v>528</v>
      </c>
      <c r="E50" s="43" t="str">
        <f t="shared" si="3"/>
        <v>ph¹m anh th­</v>
      </c>
      <c r="F50" s="38" t="s">
        <v>1136</v>
      </c>
      <c r="G50" s="38" t="s">
        <v>383</v>
      </c>
      <c r="H50" s="38" t="s">
        <v>24</v>
      </c>
      <c r="I50" s="38" t="s">
        <v>300</v>
      </c>
      <c r="J50" s="14">
        <v>4201</v>
      </c>
      <c r="K50" s="14" t="str">
        <f t="shared" si="1"/>
        <v>THCS Trương Hán Siêu</v>
      </c>
      <c r="L50" s="26" t="str">
        <f t="shared" si="2"/>
        <v>TP Ninh Bình</v>
      </c>
      <c r="M50" s="38">
        <v>8.75</v>
      </c>
      <c r="N50" s="38">
        <v>7.5</v>
      </c>
      <c r="O50" s="38">
        <v>9.4</v>
      </c>
      <c r="P50" s="38">
        <v>7.1</v>
      </c>
      <c r="Q50" s="12"/>
      <c r="R50" s="38">
        <v>0</v>
      </c>
      <c r="S50" s="38">
        <v>39.85</v>
      </c>
      <c r="T50" s="38"/>
      <c r="U50" s="38"/>
      <c r="V50" s="38"/>
      <c r="W50" s="38"/>
      <c r="X50" s="38"/>
      <c r="Y50" s="38"/>
      <c r="Z50" s="38"/>
      <c r="AA50" s="38"/>
      <c r="AB50" s="12"/>
      <c r="AC50" s="27" t="s">
        <v>221</v>
      </c>
      <c r="AD50" s="27" t="s">
        <v>239</v>
      </c>
      <c r="AE50" s="27" t="s">
        <v>284</v>
      </c>
      <c r="AF50" s="10">
        <v>2205</v>
      </c>
      <c r="AG50" s="11" t="s">
        <v>66</v>
      </c>
      <c r="AH50" t="s">
        <v>181</v>
      </c>
      <c r="AI50" s="27" t="s">
        <v>304</v>
      </c>
    </row>
    <row r="51" spans="1:35" s="1" customFormat="1" ht="15.75" customHeight="1" hidden="1">
      <c r="A51" s="12">
        <v>46</v>
      </c>
      <c r="B51" s="12" t="s">
        <v>179</v>
      </c>
      <c r="C51" s="38">
        <v>5</v>
      </c>
      <c r="D51" s="38" t="s">
        <v>529</v>
      </c>
      <c r="E51" s="43" t="str">
        <f t="shared" si="3"/>
        <v>nguyÔn minh th­</v>
      </c>
      <c r="F51" s="38" t="s">
        <v>863</v>
      </c>
      <c r="G51" s="38" t="s">
        <v>383</v>
      </c>
      <c r="H51" s="38" t="s">
        <v>24</v>
      </c>
      <c r="I51" s="38" t="s">
        <v>300</v>
      </c>
      <c r="J51" s="14">
        <v>3201</v>
      </c>
      <c r="K51" s="14" t="str">
        <f t="shared" si="1"/>
        <v>THCS Đinh Tiên Hoàng</v>
      </c>
      <c r="L51" s="26" t="str">
        <f t="shared" si="2"/>
        <v>Hoa Lư</v>
      </c>
      <c r="M51" s="38">
        <v>8.75</v>
      </c>
      <c r="N51" s="38">
        <v>7.25</v>
      </c>
      <c r="O51" s="38">
        <v>8.4</v>
      </c>
      <c r="P51" s="38">
        <v>8.2</v>
      </c>
      <c r="Q51" s="12"/>
      <c r="R51" s="38">
        <v>0</v>
      </c>
      <c r="S51" s="38">
        <v>40.8</v>
      </c>
      <c r="T51" s="38"/>
      <c r="U51" s="38"/>
      <c r="V51" s="38"/>
      <c r="W51" s="38"/>
      <c r="X51" s="38"/>
      <c r="Y51" s="38"/>
      <c r="Z51" s="38"/>
      <c r="AA51" s="38"/>
      <c r="AB51" s="12"/>
      <c r="AC51" s="27" t="s">
        <v>216</v>
      </c>
      <c r="AD51" s="27" t="s">
        <v>240</v>
      </c>
      <c r="AE51" s="27" t="s">
        <v>284</v>
      </c>
      <c r="AF51" s="10">
        <v>2206</v>
      </c>
      <c r="AG51" s="11" t="s">
        <v>160</v>
      </c>
      <c r="AH51" t="s">
        <v>181</v>
      </c>
      <c r="AI51" s="27" t="s">
        <v>306</v>
      </c>
    </row>
    <row r="52" spans="1:35" s="1" customFormat="1" ht="15.75" customHeight="1" hidden="1">
      <c r="A52" s="12">
        <v>47</v>
      </c>
      <c r="B52" s="12" t="s">
        <v>179</v>
      </c>
      <c r="C52" s="38">
        <v>5</v>
      </c>
      <c r="D52" s="38" t="s">
        <v>1152</v>
      </c>
      <c r="E52" s="43" t="str">
        <f t="shared" si="3"/>
        <v>hoµng thu trang</v>
      </c>
      <c r="F52" s="38" t="s">
        <v>739</v>
      </c>
      <c r="G52" s="38" t="s">
        <v>296</v>
      </c>
      <c r="H52" s="38" t="s">
        <v>24</v>
      </c>
      <c r="I52" s="38" t="s">
        <v>300</v>
      </c>
      <c r="J52" s="14">
        <v>7206</v>
      </c>
      <c r="K52" s="14" t="str">
        <f t="shared" si="1"/>
        <v>THCS Khánh Thượng</v>
      </c>
      <c r="L52" s="26" t="str">
        <f t="shared" si="2"/>
        <v>Yên Mô</v>
      </c>
      <c r="M52" s="38">
        <v>9</v>
      </c>
      <c r="N52" s="38">
        <v>8.75</v>
      </c>
      <c r="O52" s="38">
        <v>10</v>
      </c>
      <c r="P52" s="38">
        <v>7.2</v>
      </c>
      <c r="Q52" s="12"/>
      <c r="R52" s="38">
        <v>1.5</v>
      </c>
      <c r="S52" s="38">
        <v>42.15</v>
      </c>
      <c r="T52" s="38"/>
      <c r="U52" s="38"/>
      <c r="V52" s="38"/>
      <c r="W52" s="38"/>
      <c r="X52" s="38"/>
      <c r="Y52" s="38"/>
      <c r="Z52" s="38"/>
      <c r="AA52" s="38"/>
      <c r="AB52" s="12"/>
      <c r="AC52" s="27" t="s">
        <v>218</v>
      </c>
      <c r="AD52" s="27" t="s">
        <v>262</v>
      </c>
      <c r="AE52" s="27" t="s">
        <v>268</v>
      </c>
      <c r="AF52" s="10">
        <v>2207</v>
      </c>
      <c r="AG52" s="11" t="s">
        <v>67</v>
      </c>
      <c r="AH52" t="s">
        <v>181</v>
      </c>
      <c r="AI52" s="27" t="s">
        <v>304</v>
      </c>
    </row>
    <row r="53" spans="1:35" s="1" customFormat="1" ht="15.75" customHeight="1" hidden="1">
      <c r="A53" s="12">
        <v>48</v>
      </c>
      <c r="B53" s="12" t="s">
        <v>179</v>
      </c>
      <c r="C53" s="38">
        <v>5</v>
      </c>
      <c r="D53" s="38" t="s">
        <v>1163</v>
      </c>
      <c r="E53" s="43" t="str">
        <f t="shared" si="3"/>
        <v>vò thanh tó</v>
      </c>
      <c r="F53" s="38" t="s">
        <v>1100</v>
      </c>
      <c r="G53" s="38" t="s">
        <v>292</v>
      </c>
      <c r="H53" s="38" t="s">
        <v>24</v>
      </c>
      <c r="I53" s="38" t="s">
        <v>300</v>
      </c>
      <c r="J53" s="14">
        <v>5204</v>
      </c>
      <c r="K53" s="14" t="str">
        <f t="shared" si="1"/>
        <v>THCS Khánh Cư</v>
      </c>
      <c r="L53" s="26" t="str">
        <f t="shared" si="2"/>
        <v>Yên Khánh</v>
      </c>
      <c r="M53" s="38">
        <v>9.5</v>
      </c>
      <c r="N53" s="38">
        <v>8</v>
      </c>
      <c r="O53" s="38">
        <v>9.6</v>
      </c>
      <c r="P53" s="38">
        <v>7</v>
      </c>
      <c r="Q53" s="12"/>
      <c r="R53" s="38">
        <v>1</v>
      </c>
      <c r="S53" s="38">
        <v>41.1</v>
      </c>
      <c r="T53" s="38"/>
      <c r="U53" s="38"/>
      <c r="V53" s="38"/>
      <c r="W53" s="38"/>
      <c r="X53" s="38"/>
      <c r="Y53" s="38"/>
      <c r="Z53" s="38"/>
      <c r="AA53" s="38"/>
      <c r="AB53" s="12"/>
      <c r="AC53" s="27" t="s">
        <v>222</v>
      </c>
      <c r="AD53" s="27" t="s">
        <v>251</v>
      </c>
      <c r="AE53" s="27" t="s">
        <v>400</v>
      </c>
      <c r="AF53" s="10">
        <v>2208</v>
      </c>
      <c r="AG53" s="11" t="s">
        <v>68</v>
      </c>
      <c r="AH53" t="s">
        <v>181</v>
      </c>
      <c r="AI53" s="27" t="s">
        <v>305</v>
      </c>
    </row>
    <row r="54" spans="1:35" s="1" customFormat="1" ht="17.25" customHeight="1" hidden="1">
      <c r="A54" s="12">
        <v>49</v>
      </c>
      <c r="B54" s="12" t="s">
        <v>179</v>
      </c>
      <c r="C54" s="38">
        <v>5</v>
      </c>
      <c r="D54" s="38" t="s">
        <v>532</v>
      </c>
      <c r="E54" s="43" t="str">
        <f t="shared" si="3"/>
        <v>®inh gia vinh</v>
      </c>
      <c r="F54" s="38" t="s">
        <v>923</v>
      </c>
      <c r="G54" s="38" t="s">
        <v>383</v>
      </c>
      <c r="H54" s="38" t="s">
        <v>24</v>
      </c>
      <c r="I54" s="38" t="s">
        <v>25</v>
      </c>
      <c r="J54" s="14">
        <v>4204</v>
      </c>
      <c r="K54" s="14" t="str">
        <f t="shared" si="1"/>
        <v>THCS Lê Hồng Phong</v>
      </c>
      <c r="L54" s="26" t="str">
        <f t="shared" si="2"/>
        <v>TP Ninh Bình</v>
      </c>
      <c r="M54" s="38">
        <v>9</v>
      </c>
      <c r="N54" s="38">
        <v>7.25</v>
      </c>
      <c r="O54" s="38">
        <v>8.6</v>
      </c>
      <c r="P54" s="38">
        <v>8</v>
      </c>
      <c r="Q54" s="12"/>
      <c r="R54" s="38">
        <v>1.5</v>
      </c>
      <c r="S54" s="38">
        <v>40.85</v>
      </c>
      <c r="T54" s="38"/>
      <c r="U54" s="38"/>
      <c r="V54" s="38"/>
      <c r="W54" s="38"/>
      <c r="X54" s="38"/>
      <c r="Y54" s="38"/>
      <c r="Z54" s="38"/>
      <c r="AA54" s="38"/>
      <c r="AB54" s="12"/>
      <c r="AC54" s="27" t="s">
        <v>228</v>
      </c>
      <c r="AD54" s="27" t="s">
        <v>373</v>
      </c>
      <c r="AE54" s="27" t="s">
        <v>378</v>
      </c>
      <c r="AF54" s="10">
        <v>2209</v>
      </c>
      <c r="AG54" s="11" t="s">
        <v>69</v>
      </c>
      <c r="AH54" t="s">
        <v>181</v>
      </c>
      <c r="AI54" s="27" t="s">
        <v>304</v>
      </c>
    </row>
    <row r="55" spans="1:35" s="1" customFormat="1" ht="17.25" customHeight="1" hidden="1">
      <c r="A55" s="12">
        <v>50</v>
      </c>
      <c r="B55" s="12" t="s">
        <v>179</v>
      </c>
      <c r="C55" s="38">
        <v>5</v>
      </c>
      <c r="D55" s="38" t="s">
        <v>1165</v>
      </c>
      <c r="E55" s="43" t="str">
        <f t="shared" si="3"/>
        <v>ph¹m thÞ hµ vy</v>
      </c>
      <c r="F55" s="38" t="s">
        <v>1134</v>
      </c>
      <c r="G55" s="38" t="s">
        <v>383</v>
      </c>
      <c r="H55" s="38" t="s">
        <v>24</v>
      </c>
      <c r="I55" s="38" t="s">
        <v>300</v>
      </c>
      <c r="J55" s="14">
        <v>4207</v>
      </c>
      <c r="K55" s="14" t="str">
        <f t="shared" si="1"/>
        <v>THCS Ninh Thành</v>
      </c>
      <c r="L55" s="26" t="str">
        <f t="shared" si="2"/>
        <v>TP Ninh Bình</v>
      </c>
      <c r="M55" s="38">
        <v>8.25</v>
      </c>
      <c r="N55" s="38">
        <v>8.25</v>
      </c>
      <c r="O55" s="38">
        <v>8.8</v>
      </c>
      <c r="P55" s="38">
        <v>7.8</v>
      </c>
      <c r="Q55" s="12"/>
      <c r="R55" s="38">
        <v>0</v>
      </c>
      <c r="S55" s="38">
        <v>40.9</v>
      </c>
      <c r="T55" s="38"/>
      <c r="U55" s="38"/>
      <c r="V55" s="38"/>
      <c r="W55" s="38"/>
      <c r="X55" s="38"/>
      <c r="Y55" s="38"/>
      <c r="Z55" s="38"/>
      <c r="AA55" s="38"/>
      <c r="AB55" s="12"/>
      <c r="AC55" s="27" t="s">
        <v>221</v>
      </c>
      <c r="AD55" s="27" t="s">
        <v>894</v>
      </c>
      <c r="AE55" s="27" t="s">
        <v>472</v>
      </c>
      <c r="AF55" s="10"/>
      <c r="AG55" s="11"/>
      <c r="AH55"/>
      <c r="AI55" s="27"/>
    </row>
    <row r="56" spans="1:35" s="1" customFormat="1" ht="17.25" customHeight="1">
      <c r="A56" s="12"/>
      <c r="B56" s="12"/>
      <c r="C56" s="38"/>
      <c r="D56" s="38"/>
      <c r="E56" s="43"/>
      <c r="F56" s="38"/>
      <c r="G56" s="38"/>
      <c r="H56" s="38"/>
      <c r="I56" s="38"/>
      <c r="J56" s="14"/>
      <c r="K56" s="14"/>
      <c r="L56" s="26"/>
      <c r="M56" s="38"/>
      <c r="N56" s="38"/>
      <c r="O56" s="38"/>
      <c r="P56" s="38"/>
      <c r="Q56" s="12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2"/>
      <c r="AC56" s="29"/>
      <c r="AD56" s="29"/>
      <c r="AE56" s="29"/>
      <c r="AF56" s="10"/>
      <c r="AG56" s="11"/>
      <c r="AH56"/>
      <c r="AI56" s="27"/>
    </row>
    <row r="57" spans="1:35" s="1" customFormat="1" ht="17.25" customHeight="1">
      <c r="A57" s="12"/>
      <c r="B57" s="12"/>
      <c r="C57" s="38"/>
      <c r="D57" s="38"/>
      <c r="E57" s="43"/>
      <c r="F57" s="38"/>
      <c r="G57" s="38"/>
      <c r="H57" s="38"/>
      <c r="I57" s="38"/>
      <c r="J57" s="14"/>
      <c r="K57" s="14"/>
      <c r="L57" s="26"/>
      <c r="M57" s="38"/>
      <c r="N57" s="38"/>
      <c r="O57" s="38"/>
      <c r="P57" s="38"/>
      <c r="Q57" s="12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2"/>
      <c r="AC57" s="29"/>
      <c r="AD57" s="29"/>
      <c r="AE57" s="29"/>
      <c r="AF57" s="10"/>
      <c r="AG57" s="11"/>
      <c r="AH57"/>
      <c r="AI57" s="27"/>
    </row>
    <row r="58" spans="1:35" s="1" customFormat="1" ht="17.25" customHeight="1" hidden="1">
      <c r="A58" s="42"/>
      <c r="C58" s="1" t="s">
        <v>1175</v>
      </c>
      <c r="D58" s="53"/>
      <c r="E58" s="54"/>
      <c r="F58" s="53"/>
      <c r="G58" s="53"/>
      <c r="H58" s="53"/>
      <c r="I58" s="53"/>
      <c r="J58" s="55"/>
      <c r="K58" s="55"/>
      <c r="L58" s="56"/>
      <c r="M58" s="53"/>
      <c r="N58" s="53"/>
      <c r="O58" s="53"/>
      <c r="P58" s="53"/>
      <c r="Q58" s="42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7"/>
      <c r="AC58" s="29"/>
      <c r="AD58" s="29"/>
      <c r="AE58" s="29"/>
      <c r="AF58" s="10"/>
      <c r="AG58" s="11"/>
      <c r="AH58"/>
      <c r="AI58" s="27"/>
    </row>
    <row r="59" spans="1:35" s="3" customFormat="1" ht="36.75" customHeight="1" hidden="1">
      <c r="A59" s="89" t="s">
        <v>22</v>
      </c>
      <c r="B59" s="89"/>
      <c r="C59" s="89"/>
      <c r="D59" s="89"/>
      <c r="E59" s="89"/>
      <c r="F59" s="89" t="s">
        <v>18</v>
      </c>
      <c r="G59" s="89"/>
      <c r="H59" s="45"/>
      <c r="I59" s="89" t="s">
        <v>14</v>
      </c>
      <c r="J59" s="89"/>
      <c r="K59" s="89"/>
      <c r="L59" s="45"/>
      <c r="M59" s="45"/>
      <c r="N59" s="90" t="s">
        <v>669</v>
      </c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G59" s="10">
        <v>2211</v>
      </c>
      <c r="AH59" s="11" t="s">
        <v>71</v>
      </c>
      <c r="AI59" t="s">
        <v>181</v>
      </c>
    </row>
    <row r="60" spans="1:34" s="1" customFormat="1" ht="15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F60" s="10">
        <v>2212</v>
      </c>
      <c r="AG60" s="11" t="s">
        <v>26</v>
      </c>
      <c r="AH60" t="s">
        <v>181</v>
      </c>
    </row>
    <row r="61" spans="20:34" ht="15">
      <c r="T61" s="53"/>
      <c r="U61" s="53"/>
      <c r="V61" s="53"/>
      <c r="W61" s="53"/>
      <c r="X61" s="53"/>
      <c r="Y61" s="53"/>
      <c r="Z61" s="53"/>
      <c r="AA61" s="119" t="s">
        <v>1241</v>
      </c>
      <c r="AF61" s="10">
        <v>2213</v>
      </c>
      <c r="AG61" s="11" t="s">
        <v>72</v>
      </c>
      <c r="AH61" t="s">
        <v>181</v>
      </c>
    </row>
    <row r="62" spans="20:34" ht="15">
      <c r="T62" s="53"/>
      <c r="U62" s="53"/>
      <c r="V62" s="53"/>
      <c r="W62" s="53"/>
      <c r="X62" s="53"/>
      <c r="Y62" s="53"/>
      <c r="Z62" s="53"/>
      <c r="AA62" s="53"/>
      <c r="AF62" s="10">
        <v>2214</v>
      </c>
      <c r="AG62" s="11" t="s">
        <v>27</v>
      </c>
      <c r="AH62" t="s">
        <v>181</v>
      </c>
    </row>
    <row r="63" spans="20:34" ht="32.25" customHeight="1">
      <c r="T63" s="53"/>
      <c r="U63" s="53"/>
      <c r="V63" s="53"/>
      <c r="W63" s="53"/>
      <c r="X63" s="53"/>
      <c r="Y63" s="53"/>
      <c r="Z63" s="53"/>
      <c r="AA63" s="53"/>
      <c r="AF63" s="10">
        <v>2215</v>
      </c>
      <c r="AG63" s="11" t="s">
        <v>28</v>
      </c>
      <c r="AH63" t="s">
        <v>181</v>
      </c>
    </row>
    <row r="64" spans="20:34" ht="15">
      <c r="T64" s="53"/>
      <c r="U64" s="53"/>
      <c r="V64" s="53"/>
      <c r="W64" s="53"/>
      <c r="X64" s="53"/>
      <c r="Y64" s="53"/>
      <c r="Z64" s="53"/>
      <c r="AA64" s="53"/>
      <c r="AF64" s="10">
        <v>2216</v>
      </c>
      <c r="AG64" s="11" t="s">
        <v>29</v>
      </c>
      <c r="AH64" t="s">
        <v>181</v>
      </c>
    </row>
    <row r="65" spans="20:34" ht="15">
      <c r="T65" s="53"/>
      <c r="U65" s="53"/>
      <c r="V65" s="53"/>
      <c r="W65" s="53"/>
      <c r="X65" s="53"/>
      <c r="Y65" s="53"/>
      <c r="Z65" s="53"/>
      <c r="AA65" s="53"/>
      <c r="AF65" s="10">
        <v>2217</v>
      </c>
      <c r="AG65" s="11" t="s">
        <v>73</v>
      </c>
      <c r="AH65" t="s">
        <v>181</v>
      </c>
    </row>
    <row r="66" spans="20:34" ht="15">
      <c r="T66" s="53"/>
      <c r="U66" s="53"/>
      <c r="V66" s="53"/>
      <c r="W66" s="53"/>
      <c r="X66" s="53"/>
      <c r="Y66" s="53"/>
      <c r="Z66" s="53"/>
      <c r="AA66" s="53"/>
      <c r="AF66" s="10">
        <v>2218</v>
      </c>
      <c r="AG66" s="11" t="s">
        <v>161</v>
      </c>
      <c r="AH66" t="s">
        <v>181</v>
      </c>
    </row>
    <row r="67" spans="20:34" ht="15">
      <c r="T67" s="53"/>
      <c r="U67" s="53"/>
      <c r="V67" s="53"/>
      <c r="W67" s="53"/>
      <c r="X67" s="53"/>
      <c r="Y67" s="53"/>
      <c r="Z67" s="53"/>
      <c r="AA67" s="53"/>
      <c r="AF67" s="10">
        <v>2219</v>
      </c>
      <c r="AG67" s="11" t="s">
        <v>30</v>
      </c>
      <c r="AH67" t="s">
        <v>181</v>
      </c>
    </row>
    <row r="68" spans="1:34" ht="17.25" customHeight="1">
      <c r="A68" s="21"/>
      <c r="B68" s="21"/>
      <c r="C68" s="22"/>
      <c r="D68" s="22"/>
      <c r="E68" s="22"/>
      <c r="F68" s="6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53"/>
      <c r="U68" s="53"/>
      <c r="V68" s="53"/>
      <c r="W68" s="53"/>
      <c r="X68" s="53"/>
      <c r="Y68" s="53"/>
      <c r="Z68" s="53"/>
      <c r="AA68" s="53"/>
      <c r="AB68" s="22"/>
      <c r="AF68" s="10">
        <v>2220</v>
      </c>
      <c r="AG68" s="11" t="s">
        <v>74</v>
      </c>
      <c r="AH68" t="s">
        <v>181</v>
      </c>
    </row>
    <row r="69" spans="20:34" ht="15">
      <c r="T69" s="53"/>
      <c r="U69" s="53"/>
      <c r="V69" s="53"/>
      <c r="W69" s="53"/>
      <c r="X69" s="53"/>
      <c r="Y69" s="53"/>
      <c r="Z69" s="53"/>
      <c r="AA69" s="53"/>
      <c r="AF69" s="10">
        <v>2221</v>
      </c>
      <c r="AG69" s="11" t="s">
        <v>75</v>
      </c>
      <c r="AH69" t="s">
        <v>181</v>
      </c>
    </row>
    <row r="70" spans="20:34" ht="15">
      <c r="T70" s="53"/>
      <c r="U70" s="53"/>
      <c r="V70" s="53"/>
      <c r="W70" s="53"/>
      <c r="X70" s="53"/>
      <c r="Y70" s="53"/>
      <c r="Z70" s="53"/>
      <c r="AA70" s="53"/>
      <c r="AF70" s="10">
        <v>3201</v>
      </c>
      <c r="AG70" s="11" t="s">
        <v>76</v>
      </c>
      <c r="AH70" t="s">
        <v>182</v>
      </c>
    </row>
    <row r="71" spans="20:34" ht="15">
      <c r="T71" s="53"/>
      <c r="U71" s="53"/>
      <c r="V71" s="53"/>
      <c r="W71" s="53"/>
      <c r="X71" s="53"/>
      <c r="Y71" s="53"/>
      <c r="Z71" s="53"/>
      <c r="AA71" s="53"/>
      <c r="AF71" s="10">
        <v>3202</v>
      </c>
      <c r="AG71" s="11" t="s">
        <v>31</v>
      </c>
      <c r="AH71" t="s">
        <v>182</v>
      </c>
    </row>
    <row r="72" spans="20:34" ht="15">
      <c r="T72" s="53"/>
      <c r="U72" s="53"/>
      <c r="V72" s="53"/>
      <c r="W72" s="53"/>
      <c r="X72" s="53"/>
      <c r="Y72" s="53"/>
      <c r="Z72" s="53"/>
      <c r="AA72" s="53"/>
      <c r="AF72" s="10">
        <v>3203</v>
      </c>
      <c r="AG72" s="11" t="s">
        <v>77</v>
      </c>
      <c r="AH72" t="s">
        <v>182</v>
      </c>
    </row>
    <row r="73" spans="20:34" ht="15">
      <c r="T73" s="53"/>
      <c r="U73" s="53"/>
      <c r="V73" s="53"/>
      <c r="W73" s="53"/>
      <c r="X73" s="53"/>
      <c r="Y73" s="53"/>
      <c r="Z73" s="53"/>
      <c r="AA73" s="53"/>
      <c r="AF73" s="10">
        <v>3204</v>
      </c>
      <c r="AG73" s="11" t="s">
        <v>32</v>
      </c>
      <c r="AH73" t="s">
        <v>182</v>
      </c>
    </row>
    <row r="74" spans="20:34" ht="15">
      <c r="T74" s="53"/>
      <c r="U74" s="53"/>
      <c r="V74" s="53"/>
      <c r="W74" s="53"/>
      <c r="X74" s="53"/>
      <c r="Y74" s="53"/>
      <c r="Z74" s="53"/>
      <c r="AA74" s="53"/>
      <c r="AF74" s="10">
        <v>3205</v>
      </c>
      <c r="AG74" s="11" t="s">
        <v>78</v>
      </c>
      <c r="AH74" t="s">
        <v>182</v>
      </c>
    </row>
    <row r="75" spans="20:34" ht="16.5" customHeight="1">
      <c r="T75" s="53"/>
      <c r="U75" s="53"/>
      <c r="V75" s="53"/>
      <c r="W75" s="53"/>
      <c r="X75" s="53"/>
      <c r="Y75" s="53"/>
      <c r="Z75" s="53"/>
      <c r="AA75" s="53"/>
      <c r="AF75" s="10">
        <v>3206</v>
      </c>
      <c r="AG75" s="11" t="s">
        <v>33</v>
      </c>
      <c r="AH75" t="s">
        <v>182</v>
      </c>
    </row>
    <row r="76" spans="20:34" ht="15.75">
      <c r="T76" s="1"/>
      <c r="U76" s="1"/>
      <c r="V76" s="1"/>
      <c r="W76" s="1"/>
      <c r="X76" s="1"/>
      <c r="Y76" s="1"/>
      <c r="Z76" s="1"/>
      <c r="AA76" s="1"/>
      <c r="AF76" s="10">
        <v>3207</v>
      </c>
      <c r="AG76" s="11" t="s">
        <v>79</v>
      </c>
      <c r="AH76" t="s">
        <v>182</v>
      </c>
    </row>
    <row r="77" spans="32:34" ht="15">
      <c r="AF77" s="10">
        <v>3208</v>
      </c>
      <c r="AG77" s="11" t="s">
        <v>80</v>
      </c>
      <c r="AH77" t="s">
        <v>182</v>
      </c>
    </row>
    <row r="78" spans="32:34" ht="15">
      <c r="AF78" s="10">
        <v>3209</v>
      </c>
      <c r="AG78" s="11" t="s">
        <v>81</v>
      </c>
      <c r="AH78" t="s">
        <v>182</v>
      </c>
    </row>
    <row r="79" spans="32:34" ht="15">
      <c r="AF79" s="10">
        <v>3210</v>
      </c>
      <c r="AG79" s="11" t="s">
        <v>82</v>
      </c>
      <c r="AH79" t="s">
        <v>182</v>
      </c>
    </row>
    <row r="80" spans="32:34" ht="15">
      <c r="AF80" s="10">
        <v>3211</v>
      </c>
      <c r="AG80" s="11" t="s">
        <v>83</v>
      </c>
      <c r="AH80" t="s">
        <v>182</v>
      </c>
    </row>
    <row r="81" spans="32:34" ht="15">
      <c r="AF81" s="10">
        <v>4201</v>
      </c>
      <c r="AG81" s="11" t="s">
        <v>84</v>
      </c>
      <c r="AH81" t="s">
        <v>183</v>
      </c>
    </row>
    <row r="82" spans="32:34" ht="15">
      <c r="AF82" s="10">
        <v>4202</v>
      </c>
      <c r="AG82" s="11" t="s">
        <v>34</v>
      </c>
      <c r="AH82" t="s">
        <v>183</v>
      </c>
    </row>
    <row r="83" spans="32:34" ht="15">
      <c r="AF83" s="10">
        <v>4203</v>
      </c>
      <c r="AG83" s="11" t="s">
        <v>162</v>
      </c>
      <c r="AH83" t="s">
        <v>183</v>
      </c>
    </row>
    <row r="84" spans="32:34" ht="15">
      <c r="AF84" s="10">
        <v>4204</v>
      </c>
      <c r="AG84" s="11" t="s">
        <v>85</v>
      </c>
      <c r="AH84" t="s">
        <v>183</v>
      </c>
    </row>
    <row r="85" spans="32:34" ht="15">
      <c r="AF85" s="10">
        <v>4205</v>
      </c>
      <c r="AG85" s="11" t="s">
        <v>76</v>
      </c>
      <c r="AH85" t="s">
        <v>183</v>
      </c>
    </row>
    <row r="86" spans="20:34" ht="15.75">
      <c r="T86" s="22"/>
      <c r="U86" s="22"/>
      <c r="V86" s="22"/>
      <c r="W86" s="22"/>
      <c r="X86" s="22"/>
      <c r="Y86" s="22"/>
      <c r="Z86" s="22"/>
      <c r="AA86" s="22"/>
      <c r="AF86" s="10">
        <v>4206</v>
      </c>
      <c r="AG86" s="11" t="s">
        <v>86</v>
      </c>
      <c r="AH86" t="s">
        <v>183</v>
      </c>
    </row>
    <row r="87" spans="32:34" ht="15">
      <c r="AF87" s="10">
        <v>4207</v>
      </c>
      <c r="AG87" s="11" t="s">
        <v>87</v>
      </c>
      <c r="AH87" t="s">
        <v>183</v>
      </c>
    </row>
    <row r="88" spans="32:34" ht="15">
      <c r="AF88" s="10">
        <v>4208</v>
      </c>
      <c r="AG88" s="11" t="s">
        <v>163</v>
      </c>
      <c r="AH88" t="s">
        <v>183</v>
      </c>
    </row>
    <row r="89" spans="32:34" ht="15">
      <c r="AF89" s="10">
        <v>4209</v>
      </c>
      <c r="AG89" s="11" t="s">
        <v>88</v>
      </c>
      <c r="AH89" t="s">
        <v>183</v>
      </c>
    </row>
    <row r="90" spans="32:34" ht="15">
      <c r="AF90" s="10">
        <v>4210</v>
      </c>
      <c r="AG90" s="11" t="s">
        <v>89</v>
      </c>
      <c r="AH90" t="s">
        <v>183</v>
      </c>
    </row>
    <row r="91" spans="32:34" ht="15">
      <c r="AF91" s="10">
        <v>4211</v>
      </c>
      <c r="AG91" s="11" t="s">
        <v>35</v>
      </c>
      <c r="AH91" t="s">
        <v>183</v>
      </c>
    </row>
    <row r="92" spans="32:34" ht="15">
      <c r="AF92" s="10">
        <v>4212</v>
      </c>
      <c r="AG92" s="11" t="s">
        <v>90</v>
      </c>
      <c r="AH92" t="s">
        <v>183</v>
      </c>
    </row>
    <row r="93" spans="32:34" ht="15">
      <c r="AF93" s="10">
        <v>5201</v>
      </c>
      <c r="AG93" s="11" t="s">
        <v>164</v>
      </c>
      <c r="AH93" t="s">
        <v>184</v>
      </c>
    </row>
    <row r="94" spans="32:34" ht="15">
      <c r="AF94" s="10">
        <v>5202</v>
      </c>
      <c r="AG94" s="11" t="s">
        <v>91</v>
      </c>
      <c r="AH94" t="s">
        <v>184</v>
      </c>
    </row>
    <row r="95" spans="32:34" ht="15">
      <c r="AF95" s="10">
        <v>5203</v>
      </c>
      <c r="AG95" s="11" t="s">
        <v>92</v>
      </c>
      <c r="AH95" t="s">
        <v>184</v>
      </c>
    </row>
    <row r="96" spans="32:34" ht="15">
      <c r="AF96" s="10">
        <v>5204</v>
      </c>
      <c r="AG96" s="11" t="s">
        <v>93</v>
      </c>
      <c r="AH96" t="s">
        <v>184</v>
      </c>
    </row>
    <row r="97" spans="32:34" ht="15">
      <c r="AF97" s="10">
        <v>5205</v>
      </c>
      <c r="AG97" s="11" t="s">
        <v>94</v>
      </c>
      <c r="AH97" t="s">
        <v>184</v>
      </c>
    </row>
    <row r="98" spans="32:34" ht="15">
      <c r="AF98" s="10">
        <v>5206</v>
      </c>
      <c r="AG98" s="11" t="s">
        <v>95</v>
      </c>
      <c r="AH98" t="s">
        <v>184</v>
      </c>
    </row>
    <row r="99" spans="32:34" ht="15">
      <c r="AF99" s="10">
        <v>5207</v>
      </c>
      <c r="AG99" s="11" t="s">
        <v>96</v>
      </c>
      <c r="AH99" t="s">
        <v>184</v>
      </c>
    </row>
    <row r="100" spans="32:34" ht="15">
      <c r="AF100" s="10">
        <v>5208</v>
      </c>
      <c r="AG100" s="11" t="s">
        <v>97</v>
      </c>
      <c r="AH100" t="s">
        <v>184</v>
      </c>
    </row>
    <row r="101" spans="32:34" ht="15">
      <c r="AF101" s="10">
        <v>5209</v>
      </c>
      <c r="AG101" s="11" t="s">
        <v>98</v>
      </c>
      <c r="AH101" t="s">
        <v>184</v>
      </c>
    </row>
    <row r="102" spans="32:34" ht="15">
      <c r="AF102" s="10">
        <v>5210</v>
      </c>
      <c r="AG102" s="11" t="s">
        <v>99</v>
      </c>
      <c r="AH102" t="s">
        <v>184</v>
      </c>
    </row>
    <row r="103" spans="32:34" ht="15">
      <c r="AF103" s="10">
        <v>5211</v>
      </c>
      <c r="AG103" s="11" t="s">
        <v>100</v>
      </c>
      <c r="AH103" t="s">
        <v>184</v>
      </c>
    </row>
    <row r="104" spans="32:34" ht="15">
      <c r="AF104" s="10">
        <v>5212</v>
      </c>
      <c r="AG104" s="11" t="s">
        <v>101</v>
      </c>
      <c r="AH104" t="s">
        <v>184</v>
      </c>
    </row>
    <row r="105" spans="32:34" ht="15">
      <c r="AF105" s="10">
        <v>5213</v>
      </c>
      <c r="AG105" s="11" t="s">
        <v>102</v>
      </c>
      <c r="AH105" t="s">
        <v>184</v>
      </c>
    </row>
    <row r="106" spans="32:34" ht="15">
      <c r="AF106" s="10">
        <v>5214</v>
      </c>
      <c r="AG106" s="11" t="s">
        <v>103</v>
      </c>
      <c r="AH106" t="s">
        <v>184</v>
      </c>
    </row>
    <row r="107" spans="32:34" ht="15">
      <c r="AF107" s="10">
        <v>5215</v>
      </c>
      <c r="AG107" s="11" t="s">
        <v>104</v>
      </c>
      <c r="AH107" t="s">
        <v>184</v>
      </c>
    </row>
    <row r="108" spans="32:34" ht="15">
      <c r="AF108" s="10">
        <v>5216</v>
      </c>
      <c r="AG108" s="11" t="s">
        <v>105</v>
      </c>
      <c r="AH108" t="s">
        <v>184</v>
      </c>
    </row>
    <row r="109" spans="32:34" ht="15">
      <c r="AF109" s="10">
        <v>5217</v>
      </c>
      <c r="AG109" s="11" t="s">
        <v>106</v>
      </c>
      <c r="AH109" t="s">
        <v>184</v>
      </c>
    </row>
    <row r="110" spans="32:34" ht="15">
      <c r="AF110" s="10">
        <v>5218</v>
      </c>
      <c r="AG110" s="11" t="s">
        <v>107</v>
      </c>
      <c r="AH110" t="s">
        <v>184</v>
      </c>
    </row>
    <row r="111" spans="32:34" ht="15">
      <c r="AF111" s="10">
        <v>5219</v>
      </c>
      <c r="AG111" s="11" t="s">
        <v>165</v>
      </c>
      <c r="AH111" t="s">
        <v>184</v>
      </c>
    </row>
    <row r="112" spans="32:34" ht="15">
      <c r="AF112" s="10">
        <v>5220</v>
      </c>
      <c r="AG112" s="11" t="s">
        <v>108</v>
      </c>
      <c r="AH112" t="s">
        <v>184</v>
      </c>
    </row>
    <row r="113" spans="32:34" ht="15">
      <c r="AF113" s="10">
        <v>6201</v>
      </c>
      <c r="AG113" s="11" t="s">
        <v>109</v>
      </c>
      <c r="AH113" t="s">
        <v>185</v>
      </c>
    </row>
    <row r="114" spans="32:34" ht="15">
      <c r="AF114" s="10">
        <v>6202</v>
      </c>
      <c r="AG114" s="11" t="s">
        <v>110</v>
      </c>
      <c r="AH114" t="s">
        <v>185</v>
      </c>
    </row>
    <row r="115" spans="32:34" ht="15">
      <c r="AF115" s="10">
        <v>6203</v>
      </c>
      <c r="AG115" s="11" t="s">
        <v>111</v>
      </c>
      <c r="AH115" t="s">
        <v>185</v>
      </c>
    </row>
    <row r="116" spans="32:34" ht="15">
      <c r="AF116" s="10">
        <v>6204</v>
      </c>
      <c r="AG116" s="11" t="s">
        <v>112</v>
      </c>
      <c r="AH116" t="s">
        <v>185</v>
      </c>
    </row>
    <row r="117" spans="32:34" ht="15">
      <c r="AF117" s="10">
        <v>6205</v>
      </c>
      <c r="AG117" s="11" t="s">
        <v>113</v>
      </c>
      <c r="AH117" t="s">
        <v>185</v>
      </c>
    </row>
    <row r="118" spans="32:34" ht="15">
      <c r="AF118" s="10">
        <v>6206</v>
      </c>
      <c r="AG118" s="11" t="s">
        <v>114</v>
      </c>
      <c r="AH118" t="s">
        <v>185</v>
      </c>
    </row>
    <row r="119" spans="32:34" ht="15">
      <c r="AF119" s="10">
        <v>6207</v>
      </c>
      <c r="AG119" s="11" t="s">
        <v>166</v>
      </c>
      <c r="AH119" t="s">
        <v>185</v>
      </c>
    </row>
    <row r="120" spans="32:34" ht="15">
      <c r="AF120" s="10">
        <v>6208</v>
      </c>
      <c r="AG120" s="11" t="s">
        <v>167</v>
      </c>
      <c r="AH120" t="s">
        <v>185</v>
      </c>
    </row>
    <row r="121" spans="32:34" ht="15">
      <c r="AF121" s="10">
        <v>6209</v>
      </c>
      <c r="AG121" s="11" t="s">
        <v>115</v>
      </c>
      <c r="AH121" t="s">
        <v>185</v>
      </c>
    </row>
    <row r="122" spans="32:34" ht="15">
      <c r="AF122" s="10">
        <v>6210</v>
      </c>
      <c r="AG122" s="11" t="s">
        <v>116</v>
      </c>
      <c r="AH122" t="s">
        <v>185</v>
      </c>
    </row>
    <row r="123" spans="32:34" ht="15">
      <c r="AF123" s="10">
        <v>6211</v>
      </c>
      <c r="AG123" s="11" t="s">
        <v>117</v>
      </c>
      <c r="AH123" t="s">
        <v>185</v>
      </c>
    </row>
    <row r="124" spans="32:34" ht="15">
      <c r="AF124" s="10">
        <v>6212</v>
      </c>
      <c r="AG124" s="11" t="s">
        <v>118</v>
      </c>
      <c r="AH124" t="s">
        <v>185</v>
      </c>
    </row>
    <row r="125" spans="32:34" ht="15">
      <c r="AF125" s="10">
        <v>6213</v>
      </c>
      <c r="AG125" s="11" t="s">
        <v>119</v>
      </c>
      <c r="AH125" t="s">
        <v>185</v>
      </c>
    </row>
    <row r="126" spans="32:34" ht="15">
      <c r="AF126" s="10">
        <v>6214</v>
      </c>
      <c r="AG126" s="11" t="s">
        <v>120</v>
      </c>
      <c r="AH126" t="s">
        <v>185</v>
      </c>
    </row>
    <row r="127" spans="32:34" ht="15">
      <c r="AF127" s="10">
        <v>6215</v>
      </c>
      <c r="AG127" s="11" t="s">
        <v>168</v>
      </c>
      <c r="AH127" t="s">
        <v>185</v>
      </c>
    </row>
    <row r="128" spans="32:34" ht="15">
      <c r="AF128" s="10">
        <v>6216</v>
      </c>
      <c r="AG128" s="11" t="s">
        <v>121</v>
      </c>
      <c r="AH128" t="s">
        <v>185</v>
      </c>
    </row>
    <row r="129" spans="32:34" ht="15">
      <c r="AF129" s="10">
        <v>6217</v>
      </c>
      <c r="AG129" s="11" t="s">
        <v>122</v>
      </c>
      <c r="AH129" t="s">
        <v>185</v>
      </c>
    </row>
    <row r="130" spans="32:34" ht="15">
      <c r="AF130" s="10">
        <v>6218</v>
      </c>
      <c r="AG130" s="11" t="s">
        <v>123</v>
      </c>
      <c r="AH130" t="s">
        <v>185</v>
      </c>
    </row>
    <row r="131" spans="32:34" ht="15">
      <c r="AF131" s="10">
        <v>6219</v>
      </c>
      <c r="AG131" s="11" t="s">
        <v>124</v>
      </c>
      <c r="AH131" t="s">
        <v>185</v>
      </c>
    </row>
    <row r="132" spans="32:34" ht="15">
      <c r="AF132" s="10">
        <v>6220</v>
      </c>
      <c r="AG132" s="11" t="s">
        <v>125</v>
      </c>
      <c r="AH132" t="s">
        <v>185</v>
      </c>
    </row>
    <row r="133" spans="32:34" ht="15">
      <c r="AF133" s="10">
        <v>6221</v>
      </c>
      <c r="AG133" s="11" t="s">
        <v>36</v>
      </c>
      <c r="AH133" t="s">
        <v>185</v>
      </c>
    </row>
    <row r="134" spans="32:34" ht="15">
      <c r="AF134" s="10">
        <v>6222</v>
      </c>
      <c r="AG134" s="11" t="s">
        <v>169</v>
      </c>
      <c r="AH134" t="s">
        <v>185</v>
      </c>
    </row>
    <row r="135" spans="32:34" ht="15">
      <c r="AF135" s="10">
        <v>6223</v>
      </c>
      <c r="AG135" s="11" t="s">
        <v>170</v>
      </c>
      <c r="AH135" t="s">
        <v>185</v>
      </c>
    </row>
    <row r="136" spans="32:34" ht="15">
      <c r="AF136" s="10">
        <v>6224</v>
      </c>
      <c r="AG136" s="11" t="s">
        <v>126</v>
      </c>
      <c r="AH136" t="s">
        <v>185</v>
      </c>
    </row>
    <row r="137" spans="32:34" ht="15">
      <c r="AF137" s="10">
        <v>6225</v>
      </c>
      <c r="AG137" s="11" t="s">
        <v>127</v>
      </c>
      <c r="AH137" t="s">
        <v>185</v>
      </c>
    </row>
    <row r="138" spans="32:34" ht="15">
      <c r="AF138" s="10">
        <v>6226</v>
      </c>
      <c r="AG138" s="11" t="s">
        <v>128</v>
      </c>
      <c r="AH138" t="s">
        <v>185</v>
      </c>
    </row>
    <row r="139" spans="32:34" ht="15">
      <c r="AF139" s="10">
        <v>6227</v>
      </c>
      <c r="AG139" s="11" t="s">
        <v>129</v>
      </c>
      <c r="AH139" t="s">
        <v>185</v>
      </c>
    </row>
    <row r="140" spans="32:34" ht="15">
      <c r="AF140" s="10">
        <v>7201</v>
      </c>
      <c r="AG140" s="11" t="s">
        <v>171</v>
      </c>
      <c r="AH140" t="s">
        <v>186</v>
      </c>
    </row>
    <row r="141" spans="32:34" ht="15">
      <c r="AF141" s="10">
        <v>7202</v>
      </c>
      <c r="AG141" s="11" t="s">
        <v>130</v>
      </c>
      <c r="AH141" t="s">
        <v>186</v>
      </c>
    </row>
    <row r="142" spans="32:34" ht="15">
      <c r="AF142" s="10">
        <v>7203</v>
      </c>
      <c r="AG142" s="11" t="s">
        <v>131</v>
      </c>
      <c r="AH142" t="s">
        <v>186</v>
      </c>
    </row>
    <row r="143" spans="32:34" ht="15">
      <c r="AF143" s="10">
        <v>7204</v>
      </c>
      <c r="AG143" s="11" t="s">
        <v>132</v>
      </c>
      <c r="AH143" t="s">
        <v>186</v>
      </c>
    </row>
    <row r="144" spans="32:34" ht="15">
      <c r="AF144" s="10">
        <v>7205</v>
      </c>
      <c r="AG144" s="11" t="s">
        <v>133</v>
      </c>
      <c r="AH144" t="s">
        <v>186</v>
      </c>
    </row>
    <row r="145" spans="32:34" ht="15">
      <c r="AF145" s="10">
        <v>7206</v>
      </c>
      <c r="AG145" s="11" t="s">
        <v>134</v>
      </c>
      <c r="AH145" t="s">
        <v>186</v>
      </c>
    </row>
    <row r="146" spans="32:34" ht="15">
      <c r="AF146" s="10">
        <v>7207</v>
      </c>
      <c r="AG146" s="11" t="s">
        <v>135</v>
      </c>
      <c r="AH146" t="s">
        <v>186</v>
      </c>
    </row>
    <row r="147" spans="32:34" ht="15">
      <c r="AF147" s="10">
        <v>7208</v>
      </c>
      <c r="AG147" s="11" t="s">
        <v>136</v>
      </c>
      <c r="AH147" t="s">
        <v>186</v>
      </c>
    </row>
    <row r="148" spans="32:34" ht="15">
      <c r="AF148" s="10">
        <v>7209</v>
      </c>
      <c r="AG148" s="11" t="s">
        <v>172</v>
      </c>
      <c r="AH148" t="s">
        <v>186</v>
      </c>
    </row>
    <row r="149" spans="32:34" ht="15">
      <c r="AF149" s="10">
        <v>7210</v>
      </c>
      <c r="AG149" s="11" t="s">
        <v>173</v>
      </c>
      <c r="AH149" t="s">
        <v>186</v>
      </c>
    </row>
    <row r="150" spans="32:34" ht="15">
      <c r="AF150" s="10">
        <v>7211</v>
      </c>
      <c r="AG150" s="11" t="s">
        <v>137</v>
      </c>
      <c r="AH150" t="s">
        <v>186</v>
      </c>
    </row>
    <row r="151" spans="32:34" ht="15">
      <c r="AF151" s="10">
        <v>7212</v>
      </c>
      <c r="AG151" s="11" t="s">
        <v>138</v>
      </c>
      <c r="AH151" t="s">
        <v>186</v>
      </c>
    </row>
    <row r="152" spans="32:34" ht="15">
      <c r="AF152" s="10">
        <v>7213</v>
      </c>
      <c r="AG152" s="11" t="s">
        <v>139</v>
      </c>
      <c r="AH152" t="s">
        <v>186</v>
      </c>
    </row>
    <row r="153" spans="32:34" ht="15">
      <c r="AF153" s="10">
        <v>7214</v>
      </c>
      <c r="AG153" s="11" t="s">
        <v>174</v>
      </c>
      <c r="AH153" t="s">
        <v>186</v>
      </c>
    </row>
    <row r="154" spans="32:34" ht="15">
      <c r="AF154" s="10">
        <v>7215</v>
      </c>
      <c r="AG154" s="11" t="s">
        <v>140</v>
      </c>
      <c r="AH154" t="s">
        <v>186</v>
      </c>
    </row>
    <row r="155" spans="32:34" ht="15">
      <c r="AF155" s="10">
        <v>7216</v>
      </c>
      <c r="AG155" s="11" t="s">
        <v>141</v>
      </c>
      <c r="AH155" t="s">
        <v>186</v>
      </c>
    </row>
    <row r="156" spans="32:34" ht="15">
      <c r="AF156" s="10">
        <v>7217</v>
      </c>
      <c r="AG156" s="11" t="s">
        <v>142</v>
      </c>
      <c r="AH156" t="s">
        <v>186</v>
      </c>
    </row>
    <row r="157" spans="32:34" ht="15">
      <c r="AF157" s="10">
        <v>8201</v>
      </c>
      <c r="AG157" s="11" t="s">
        <v>143</v>
      </c>
      <c r="AH157" t="s">
        <v>187</v>
      </c>
    </row>
    <row r="158" spans="32:34" ht="15">
      <c r="AF158" s="10">
        <v>8202</v>
      </c>
      <c r="AG158" s="11" t="s">
        <v>144</v>
      </c>
      <c r="AH158" t="s">
        <v>187</v>
      </c>
    </row>
    <row r="159" spans="32:34" ht="15">
      <c r="AF159" s="10">
        <v>8203</v>
      </c>
      <c r="AG159" s="11" t="s">
        <v>145</v>
      </c>
      <c r="AH159" t="s">
        <v>187</v>
      </c>
    </row>
    <row r="160" spans="32:34" ht="15">
      <c r="AF160" s="10">
        <v>8204</v>
      </c>
      <c r="AG160" s="11" t="s">
        <v>34</v>
      </c>
      <c r="AH160" t="s">
        <v>187</v>
      </c>
    </row>
    <row r="161" spans="32:34" ht="15">
      <c r="AF161" s="10">
        <v>8205</v>
      </c>
      <c r="AG161" s="11" t="s">
        <v>146</v>
      </c>
      <c r="AH161" t="s">
        <v>187</v>
      </c>
    </row>
    <row r="162" spans="32:34" ht="15">
      <c r="AF162" s="10">
        <v>8206</v>
      </c>
      <c r="AG162" s="11" t="s">
        <v>147</v>
      </c>
      <c r="AH162" t="s">
        <v>187</v>
      </c>
    </row>
    <row r="163" spans="32:34" ht="15">
      <c r="AF163" s="10">
        <v>8207</v>
      </c>
      <c r="AG163" s="11" t="s">
        <v>148</v>
      </c>
      <c r="AH163" t="s">
        <v>187</v>
      </c>
    </row>
    <row r="164" spans="32:34" ht="15">
      <c r="AF164" s="10">
        <v>9999</v>
      </c>
      <c r="AG164" s="11" t="s">
        <v>149</v>
      </c>
      <c r="AH164" t="s">
        <v>188</v>
      </c>
    </row>
    <row r="165" spans="32:34" ht="15">
      <c r="AF165" s="10">
        <v>9001</v>
      </c>
      <c r="AG165" s="11" t="s">
        <v>150</v>
      </c>
      <c r="AH165" t="s">
        <v>188</v>
      </c>
    </row>
    <row r="166" spans="32:34" ht="15">
      <c r="AF166" s="10">
        <v>9002</v>
      </c>
      <c r="AG166" s="11" t="s">
        <v>151</v>
      </c>
      <c r="AH166" t="s">
        <v>188</v>
      </c>
    </row>
    <row r="167" spans="32:34" ht="15">
      <c r="AF167" s="10">
        <v>9003</v>
      </c>
      <c r="AG167" s="11" t="s">
        <v>152</v>
      </c>
      <c r="AH167" t="s">
        <v>188</v>
      </c>
    </row>
    <row r="168" spans="32:34" ht="15">
      <c r="AF168" s="10">
        <v>9004</v>
      </c>
      <c r="AG168" s="11" t="s">
        <v>153</v>
      </c>
      <c r="AH168" t="s">
        <v>188</v>
      </c>
    </row>
    <row r="169" spans="32:34" ht="15">
      <c r="AF169" s="10">
        <v>9005</v>
      </c>
      <c r="AG169" s="11" t="s">
        <v>154</v>
      </c>
      <c r="AH169" t="s">
        <v>188</v>
      </c>
    </row>
    <row r="170" spans="32:34" ht="15">
      <c r="AF170" s="10">
        <v>9006</v>
      </c>
      <c r="AG170" s="11" t="s">
        <v>175</v>
      </c>
      <c r="AH170" t="s">
        <v>188</v>
      </c>
    </row>
    <row r="171" spans="32:34" ht="15">
      <c r="AF171" s="10">
        <v>9007</v>
      </c>
      <c r="AG171" s="11" t="s">
        <v>176</v>
      </c>
      <c r="AH171" t="s">
        <v>188</v>
      </c>
    </row>
    <row r="172" spans="32:34" ht="15">
      <c r="AF172" s="10">
        <v>9008</v>
      </c>
      <c r="AG172" s="11" t="s">
        <v>177</v>
      </c>
      <c r="AH172" t="s">
        <v>188</v>
      </c>
    </row>
    <row r="173" spans="32:34" ht="15">
      <c r="AF173" s="10">
        <v>9009</v>
      </c>
      <c r="AG173" s="11" t="s">
        <v>178</v>
      </c>
      <c r="AH173" t="s">
        <v>188</v>
      </c>
    </row>
    <row r="174" spans="32:34" ht="15">
      <c r="AF174" s="10">
        <v>9010</v>
      </c>
      <c r="AG174" s="11" t="s">
        <v>155</v>
      </c>
      <c r="AH174" t="s">
        <v>188</v>
      </c>
    </row>
    <row r="175" spans="32:34" ht="15">
      <c r="AF175" s="10">
        <v>9011</v>
      </c>
      <c r="AG175" s="11" t="s">
        <v>156</v>
      </c>
      <c r="AH175" t="s">
        <v>188</v>
      </c>
    </row>
    <row r="176" spans="32:34" ht="15">
      <c r="AF176" s="10">
        <v>9012</v>
      </c>
      <c r="AG176" s="11" t="s">
        <v>37</v>
      </c>
      <c r="AH176" t="s">
        <v>188</v>
      </c>
    </row>
  </sheetData>
  <sheetProtection/>
  <mergeCells count="39">
    <mergeCell ref="X4:X5"/>
    <mergeCell ref="Y4:Y5"/>
    <mergeCell ref="Z4:Z5"/>
    <mergeCell ref="AA4:AA5"/>
    <mergeCell ref="C4:C5"/>
    <mergeCell ref="D4:D5"/>
    <mergeCell ref="T4:T5"/>
    <mergeCell ref="U4:U5"/>
    <mergeCell ref="V4:V5"/>
    <mergeCell ref="W4:W5"/>
    <mergeCell ref="Q4:Q5"/>
    <mergeCell ref="R4:R5"/>
    <mergeCell ref="AC4:AC5"/>
    <mergeCell ref="AD4:AD5"/>
    <mergeCell ref="A59:E59"/>
    <mergeCell ref="F59:G59"/>
    <mergeCell ref="I59:K59"/>
    <mergeCell ref="N59:AC59"/>
    <mergeCell ref="G4:G5"/>
    <mergeCell ref="H4:H5"/>
    <mergeCell ref="I4:I5"/>
    <mergeCell ref="J4:J5"/>
    <mergeCell ref="L4:L5"/>
    <mergeCell ref="M4:P4"/>
    <mergeCell ref="AE4:AE5"/>
    <mergeCell ref="A60:D60"/>
    <mergeCell ref="E60:H60"/>
    <mergeCell ref="I60:O60"/>
    <mergeCell ref="P60:AB60"/>
    <mergeCell ref="K4:K5"/>
    <mergeCell ref="S4:S5"/>
    <mergeCell ref="AB4:AB5"/>
    <mergeCell ref="E4:E5"/>
    <mergeCell ref="F4:F5"/>
    <mergeCell ref="G1:AB1"/>
    <mergeCell ref="A1:F1"/>
    <mergeCell ref="G2:AB2"/>
    <mergeCell ref="A4:A5"/>
    <mergeCell ref="B4:B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76"/>
  <sheetViews>
    <sheetView zoomScale="115" zoomScaleNormal="115" zoomScalePageLayoutView="0" workbookViewId="0" topLeftCell="A1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7.57421875" style="0" hidden="1" customWidth="1"/>
    <col min="5" max="5" width="29.8515625" style="0" customWidth="1"/>
    <col min="6" max="6" width="15.140625" style="4" customWidth="1"/>
    <col min="7" max="7" width="23.8515625" style="0" bestFit="1" customWidth="1"/>
    <col min="8" max="8" width="5.7109375" style="0" hidden="1" customWidth="1"/>
    <col min="9" max="9" width="5.28125" style="0" customWidth="1"/>
    <col min="10" max="10" width="9.140625" style="0" hidden="1" customWidth="1"/>
    <col min="11" max="11" width="23.57421875" style="0" hidden="1" customWidth="1"/>
    <col min="12" max="12" width="12.421875" style="16" hidden="1" customWidth="1"/>
    <col min="13" max="13" width="5.57421875" style="0" hidden="1" customWidth="1"/>
    <col min="14" max="15" width="5.421875" style="0" hidden="1" customWidth="1"/>
    <col min="16" max="16" width="8.00390625" style="0" hidden="1" customWidth="1"/>
    <col min="17" max="17" width="6.00390625" style="0" hidden="1" customWidth="1"/>
    <col min="18" max="18" width="2.140625" style="0" hidden="1" customWidth="1"/>
    <col min="19" max="19" width="7.140625" style="0" hidden="1" customWidth="1"/>
    <col min="20" max="20" width="11.8515625" style="0" customWidth="1"/>
    <col min="21" max="27" width="11.140625" style="0" customWidth="1"/>
    <col min="28" max="28" width="28.8515625" style="0" customWidth="1"/>
    <col min="29" max="29" width="20.00390625" style="0" hidden="1" customWidth="1"/>
    <col min="30" max="30" width="9.140625" style="0" hidden="1" customWidth="1"/>
    <col min="31" max="31" width="24.8515625" style="0" hidden="1" customWidth="1"/>
    <col min="32" max="32" width="5.8515625" style="0" hidden="1" customWidth="1"/>
    <col min="33" max="33" width="29.8515625" style="0" hidden="1" customWidth="1"/>
    <col min="34" max="34" width="11.8515625" style="0" hidden="1" customWidth="1"/>
    <col min="35" max="35" width="9.140625" style="0" hidden="1" customWidth="1"/>
    <col min="36" max="37" width="9.140625" style="0" customWidth="1"/>
  </cols>
  <sheetData>
    <row r="1" spans="1:28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7:28" s="1" customFormat="1" ht="15.75">
      <c r="G2" s="102" t="s">
        <v>1234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6:12" s="1" customFormat="1" ht="15.75">
      <c r="F3" s="5"/>
      <c r="L3" s="16"/>
    </row>
    <row r="4" spans="1:31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98" t="s">
        <v>3</v>
      </c>
      <c r="J4" s="98" t="s">
        <v>21</v>
      </c>
      <c r="K4" s="98" t="s">
        <v>21</v>
      </c>
      <c r="L4" s="104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1240</v>
      </c>
      <c r="U4" s="98" t="s">
        <v>1243</v>
      </c>
      <c r="V4" s="98" t="s">
        <v>1248</v>
      </c>
      <c r="W4" s="98" t="s">
        <v>1244</v>
      </c>
      <c r="X4" s="98" t="s">
        <v>1249</v>
      </c>
      <c r="Y4" s="98" t="s">
        <v>1245</v>
      </c>
      <c r="Z4" s="98" t="s">
        <v>1246</v>
      </c>
      <c r="AA4" s="98" t="s">
        <v>1247</v>
      </c>
      <c r="AB4" s="88" t="s">
        <v>12</v>
      </c>
      <c r="AC4" s="103" t="s">
        <v>1172</v>
      </c>
      <c r="AD4" s="103" t="s">
        <v>1173</v>
      </c>
      <c r="AE4" s="103" t="s">
        <v>1174</v>
      </c>
    </row>
    <row r="5" spans="1:31" s="3" customFormat="1" ht="33" customHeight="1">
      <c r="A5" s="88"/>
      <c r="B5" s="99"/>
      <c r="C5" s="88"/>
      <c r="D5" s="88"/>
      <c r="E5" s="88"/>
      <c r="F5" s="88"/>
      <c r="G5" s="88"/>
      <c r="H5" s="88"/>
      <c r="I5" s="99"/>
      <c r="J5" s="99"/>
      <c r="K5" s="99"/>
      <c r="L5" s="105"/>
      <c r="M5" s="13" t="s">
        <v>8</v>
      </c>
      <c r="N5" s="12" t="s">
        <v>15</v>
      </c>
      <c r="O5" s="12" t="s">
        <v>323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88"/>
      <c r="AC5" s="103"/>
      <c r="AD5" s="103"/>
      <c r="AE5" s="103"/>
    </row>
    <row r="6" spans="1:35" s="3" customFormat="1" ht="15.75" customHeight="1" hidden="1">
      <c r="A6" s="12">
        <v>1</v>
      </c>
      <c r="B6" s="12" t="s">
        <v>179</v>
      </c>
      <c r="C6" s="38">
        <v>1</v>
      </c>
      <c r="D6" s="38" t="s">
        <v>1145</v>
      </c>
      <c r="E6" s="43" t="str">
        <f aca="true" t="shared" si="0" ref="E6:E55">AC6&amp;" "&amp;AD6&amp;" "&amp;AE6</f>
        <v>nguyÔn hoµi an</v>
      </c>
      <c r="F6" s="38" t="s">
        <v>1125</v>
      </c>
      <c r="G6" s="38" t="s">
        <v>383</v>
      </c>
      <c r="H6" s="38" t="s">
        <v>24</v>
      </c>
      <c r="I6" s="38" t="s">
        <v>300</v>
      </c>
      <c r="J6" s="14">
        <v>4201</v>
      </c>
      <c r="K6" s="14" t="str">
        <f aca="true" t="shared" si="1" ref="K6:K55">VLOOKUP(J6,$AF$6:$AG$175,2,0)</f>
        <v>THCS Trương Hán Siêu</v>
      </c>
      <c r="L6" s="26" t="str">
        <f aca="true" t="shared" si="2" ref="L6:L55">VLOOKUP(J6,$AF$6:$AH$176,3,0)</f>
        <v>TP Ninh Bình</v>
      </c>
      <c r="M6" s="38">
        <v>7.5</v>
      </c>
      <c r="N6" s="38">
        <v>8</v>
      </c>
      <c r="O6" s="38">
        <v>9.6</v>
      </c>
      <c r="P6" s="38">
        <v>9</v>
      </c>
      <c r="Q6" s="12"/>
      <c r="R6" s="38">
        <v>0</v>
      </c>
      <c r="S6" s="38">
        <v>43.1</v>
      </c>
      <c r="T6" s="38"/>
      <c r="U6" s="38"/>
      <c r="V6" s="38"/>
      <c r="W6" s="38"/>
      <c r="X6" s="38"/>
      <c r="Y6" s="38"/>
      <c r="Z6" s="38"/>
      <c r="AA6" s="38"/>
      <c r="AB6" s="12"/>
      <c r="AC6" s="27" t="s">
        <v>216</v>
      </c>
      <c r="AD6" s="27" t="s">
        <v>515</v>
      </c>
      <c r="AE6" s="27" t="s">
        <v>227</v>
      </c>
      <c r="AF6" s="10">
        <v>1202</v>
      </c>
      <c r="AG6" s="11" t="s">
        <v>38</v>
      </c>
      <c r="AH6" t="s">
        <v>180</v>
      </c>
      <c r="AI6" s="27" t="s">
        <v>302</v>
      </c>
    </row>
    <row r="7" spans="1:35" s="3" customFormat="1" ht="15.75" customHeight="1" hidden="1">
      <c r="A7" s="12">
        <v>2</v>
      </c>
      <c r="B7" s="12" t="s">
        <v>179</v>
      </c>
      <c r="C7" s="38">
        <v>1</v>
      </c>
      <c r="D7" s="38" t="s">
        <v>1146</v>
      </c>
      <c r="E7" s="43" t="str">
        <f t="shared" si="0"/>
        <v>vò thÞ ch©u anh</v>
      </c>
      <c r="F7" s="38" t="s">
        <v>610</v>
      </c>
      <c r="G7" s="38" t="s">
        <v>383</v>
      </c>
      <c r="H7" s="38" t="s">
        <v>24</v>
      </c>
      <c r="I7" s="38" t="s">
        <v>300</v>
      </c>
      <c r="J7" s="14">
        <v>4205</v>
      </c>
      <c r="K7" s="14" t="str">
        <f t="shared" si="1"/>
        <v>THCS Đinh Tiên Hoàng</v>
      </c>
      <c r="L7" s="26" t="str">
        <f t="shared" si="2"/>
        <v>TP Ninh Bình</v>
      </c>
      <c r="M7" s="38">
        <v>8.75</v>
      </c>
      <c r="N7" s="38">
        <v>8</v>
      </c>
      <c r="O7" s="38">
        <v>9.8</v>
      </c>
      <c r="P7" s="38">
        <v>8.25</v>
      </c>
      <c r="Q7" s="12"/>
      <c r="R7" s="38">
        <v>0</v>
      </c>
      <c r="S7" s="38">
        <v>43.05</v>
      </c>
      <c r="T7" s="38"/>
      <c r="U7" s="38"/>
      <c r="V7" s="38"/>
      <c r="W7" s="38"/>
      <c r="X7" s="38"/>
      <c r="Y7" s="38"/>
      <c r="Z7" s="38"/>
      <c r="AA7" s="38"/>
      <c r="AB7" s="12"/>
      <c r="AC7" s="27" t="s">
        <v>222</v>
      </c>
      <c r="AD7" s="27" t="s">
        <v>412</v>
      </c>
      <c r="AE7" s="27" t="s">
        <v>239</v>
      </c>
      <c r="AF7" s="10">
        <v>1203</v>
      </c>
      <c r="AG7" s="11" t="s">
        <v>39</v>
      </c>
      <c r="AH7" t="s">
        <v>180</v>
      </c>
      <c r="AI7" s="27" t="s">
        <v>302</v>
      </c>
    </row>
    <row r="8" spans="1:35" s="3" customFormat="1" ht="15.75" customHeight="1" hidden="1">
      <c r="A8" s="12">
        <v>3</v>
      </c>
      <c r="B8" s="12" t="s">
        <v>179</v>
      </c>
      <c r="C8" s="38">
        <v>1</v>
      </c>
      <c r="D8" s="38" t="s">
        <v>520</v>
      </c>
      <c r="E8" s="43" t="str">
        <f t="shared" si="0"/>
        <v>bïi thÞ ph­¬ng anh</v>
      </c>
      <c r="F8" s="38" t="s">
        <v>795</v>
      </c>
      <c r="G8" s="38" t="s">
        <v>384</v>
      </c>
      <c r="H8" s="38" t="s">
        <v>24</v>
      </c>
      <c r="I8" s="38" t="s">
        <v>300</v>
      </c>
      <c r="J8" s="14">
        <v>8201</v>
      </c>
      <c r="K8" s="14" t="str">
        <f t="shared" si="1"/>
        <v>THCS Đồng Giao</v>
      </c>
      <c r="L8" s="26" t="str">
        <f t="shared" si="2"/>
        <v>TP Tam Điệp</v>
      </c>
      <c r="M8" s="38">
        <v>10</v>
      </c>
      <c r="N8" s="38">
        <v>7.5</v>
      </c>
      <c r="O8" s="38">
        <v>10</v>
      </c>
      <c r="P8" s="38">
        <v>8.7</v>
      </c>
      <c r="Q8" s="12"/>
      <c r="R8" s="38">
        <v>0</v>
      </c>
      <c r="S8" s="38">
        <v>44.9</v>
      </c>
      <c r="T8" s="38"/>
      <c r="U8" s="38"/>
      <c r="V8" s="38"/>
      <c r="W8" s="38"/>
      <c r="X8" s="38"/>
      <c r="Y8" s="38"/>
      <c r="Z8" s="38"/>
      <c r="AA8" s="38"/>
      <c r="AB8" s="12"/>
      <c r="AC8" s="27" t="s">
        <v>327</v>
      </c>
      <c r="AD8" s="27" t="s">
        <v>259</v>
      </c>
      <c r="AE8" s="27" t="s">
        <v>239</v>
      </c>
      <c r="AF8" s="10">
        <v>1204</v>
      </c>
      <c r="AG8" s="11" t="s">
        <v>40</v>
      </c>
      <c r="AH8" t="s">
        <v>180</v>
      </c>
      <c r="AI8" s="27" t="s">
        <v>302</v>
      </c>
    </row>
    <row r="9" spans="1:35" s="3" customFormat="1" ht="15.75" customHeight="1" hidden="1">
      <c r="A9" s="12">
        <v>4</v>
      </c>
      <c r="B9" s="12" t="s">
        <v>179</v>
      </c>
      <c r="C9" s="38">
        <v>1</v>
      </c>
      <c r="D9" s="38" t="s">
        <v>1158</v>
      </c>
      <c r="E9" s="43" t="str">
        <f t="shared" si="0"/>
        <v>hoµng tuÊn anh</v>
      </c>
      <c r="F9" s="38" t="s">
        <v>1132</v>
      </c>
      <c r="G9" s="38" t="s">
        <v>383</v>
      </c>
      <c r="H9" s="38" t="s">
        <v>24</v>
      </c>
      <c r="I9" s="38" t="s">
        <v>25</v>
      </c>
      <c r="J9" s="14">
        <v>4203</v>
      </c>
      <c r="K9" s="14" t="str">
        <f t="shared" si="1"/>
        <v>THCS Lý Tự Trọng</v>
      </c>
      <c r="L9" s="26" t="str">
        <f t="shared" si="2"/>
        <v>TP Ninh Bình</v>
      </c>
      <c r="M9" s="38">
        <v>8.75</v>
      </c>
      <c r="N9" s="38">
        <v>7.5</v>
      </c>
      <c r="O9" s="38">
        <v>9</v>
      </c>
      <c r="P9" s="38">
        <v>8.1</v>
      </c>
      <c r="Q9" s="12"/>
      <c r="R9" s="38">
        <v>0</v>
      </c>
      <c r="S9" s="38">
        <v>41.45</v>
      </c>
      <c r="T9" s="38"/>
      <c r="U9" s="38"/>
      <c r="V9" s="38"/>
      <c r="W9" s="38"/>
      <c r="X9" s="38"/>
      <c r="Y9" s="38"/>
      <c r="Z9" s="38"/>
      <c r="AA9" s="38"/>
      <c r="AB9" s="12"/>
      <c r="AC9" s="27" t="s">
        <v>218</v>
      </c>
      <c r="AD9" s="27" t="s">
        <v>264</v>
      </c>
      <c r="AE9" s="27" t="s">
        <v>239</v>
      </c>
      <c r="AF9" s="10">
        <v>1205</v>
      </c>
      <c r="AG9" s="11" t="s">
        <v>41</v>
      </c>
      <c r="AH9" t="s">
        <v>180</v>
      </c>
      <c r="AI9" s="27" t="s">
        <v>304</v>
      </c>
    </row>
    <row r="10" spans="1:35" s="3" customFormat="1" ht="15.75" customHeight="1" hidden="1">
      <c r="A10" s="12">
        <v>5</v>
      </c>
      <c r="B10" s="12" t="s">
        <v>179</v>
      </c>
      <c r="C10" s="38">
        <v>1</v>
      </c>
      <c r="D10" s="38" t="s">
        <v>533</v>
      </c>
      <c r="E10" s="43" t="str">
        <f t="shared" si="0"/>
        <v> tó anh</v>
      </c>
      <c r="F10" s="38" t="s">
        <v>753</v>
      </c>
      <c r="G10" s="38" t="s">
        <v>383</v>
      </c>
      <c r="H10" s="38" t="s">
        <v>24</v>
      </c>
      <c r="I10" s="38" t="s">
        <v>300</v>
      </c>
      <c r="J10" s="14">
        <v>4204</v>
      </c>
      <c r="K10" s="14" t="str">
        <f t="shared" si="1"/>
        <v>THCS Lê Hồng Phong</v>
      </c>
      <c r="L10" s="26" t="str">
        <f t="shared" si="2"/>
        <v>TP Ninh Bình</v>
      </c>
      <c r="M10" s="38">
        <v>9</v>
      </c>
      <c r="N10" s="38">
        <v>6.75</v>
      </c>
      <c r="O10" s="38">
        <v>9.6</v>
      </c>
      <c r="P10" s="38">
        <v>7.7</v>
      </c>
      <c r="Q10" s="12"/>
      <c r="R10" s="38">
        <v>0</v>
      </c>
      <c r="S10" s="38">
        <v>40.75</v>
      </c>
      <c r="T10" s="38"/>
      <c r="U10" s="38"/>
      <c r="V10" s="38"/>
      <c r="W10" s="38"/>
      <c r="X10" s="38"/>
      <c r="Y10" s="38"/>
      <c r="Z10" s="38"/>
      <c r="AA10" s="38"/>
      <c r="AB10" s="12"/>
      <c r="AC10" s="27"/>
      <c r="AD10" s="27" t="s">
        <v>400</v>
      </c>
      <c r="AE10" s="27" t="s">
        <v>239</v>
      </c>
      <c r="AF10" s="10">
        <v>1206</v>
      </c>
      <c r="AG10" s="11" t="s">
        <v>42</v>
      </c>
      <c r="AH10" t="s">
        <v>180</v>
      </c>
      <c r="AI10" s="27" t="s">
        <v>321</v>
      </c>
    </row>
    <row r="11" spans="1:35" s="3" customFormat="1" ht="15.75" customHeight="1" hidden="1">
      <c r="A11" s="12">
        <v>6</v>
      </c>
      <c r="B11" s="12" t="s">
        <v>179</v>
      </c>
      <c r="C11" s="38">
        <v>1</v>
      </c>
      <c r="D11" s="38" t="s">
        <v>1161</v>
      </c>
      <c r="E11" s="43" t="str">
        <f t="shared" si="0"/>
        <v>®ç thÞ thanh b×nh</v>
      </c>
      <c r="F11" s="38" t="s">
        <v>1029</v>
      </c>
      <c r="G11" s="38" t="s">
        <v>383</v>
      </c>
      <c r="H11" s="38" t="s">
        <v>24</v>
      </c>
      <c r="I11" s="38" t="s">
        <v>300</v>
      </c>
      <c r="J11" s="14">
        <v>4201</v>
      </c>
      <c r="K11" s="14" t="str">
        <f t="shared" si="1"/>
        <v>THCS Trương Hán Siêu</v>
      </c>
      <c r="L11" s="26" t="str">
        <f t="shared" si="2"/>
        <v>TP Ninh Bình</v>
      </c>
      <c r="M11" s="38">
        <v>9</v>
      </c>
      <c r="N11" s="38">
        <v>6.5</v>
      </c>
      <c r="O11" s="38">
        <v>9.6</v>
      </c>
      <c r="P11" s="38">
        <v>8.1</v>
      </c>
      <c r="Q11" s="12"/>
      <c r="R11" s="38">
        <v>1.5</v>
      </c>
      <c r="S11" s="38">
        <v>41.3</v>
      </c>
      <c r="T11" s="38"/>
      <c r="U11" s="38"/>
      <c r="V11" s="38"/>
      <c r="W11" s="38"/>
      <c r="X11" s="38"/>
      <c r="Y11" s="38"/>
      <c r="Z11" s="38"/>
      <c r="AA11" s="38"/>
      <c r="AB11" s="12"/>
      <c r="AC11" s="27" t="s">
        <v>231</v>
      </c>
      <c r="AD11" s="27" t="s">
        <v>413</v>
      </c>
      <c r="AE11" s="27" t="s">
        <v>375</v>
      </c>
      <c r="AF11" s="10">
        <v>1207</v>
      </c>
      <c r="AG11" s="11" t="s">
        <v>43</v>
      </c>
      <c r="AH11" t="s">
        <v>180</v>
      </c>
      <c r="AI11" s="27" t="s">
        <v>302</v>
      </c>
    </row>
    <row r="12" spans="1:35" s="3" customFormat="1" ht="15.75" customHeight="1" hidden="1">
      <c r="A12" s="12">
        <v>7</v>
      </c>
      <c r="B12" s="12" t="s">
        <v>179</v>
      </c>
      <c r="C12" s="38">
        <v>1</v>
      </c>
      <c r="D12" s="38" t="s">
        <v>1169</v>
      </c>
      <c r="E12" s="43" t="str">
        <f t="shared" si="0"/>
        <v>®inh thÞ thanh chóc</v>
      </c>
      <c r="F12" s="38" t="s">
        <v>845</v>
      </c>
      <c r="G12" s="38" t="s">
        <v>296</v>
      </c>
      <c r="H12" s="38" t="s">
        <v>24</v>
      </c>
      <c r="I12" s="38" t="s">
        <v>300</v>
      </c>
      <c r="J12" s="14">
        <v>7203</v>
      </c>
      <c r="K12" s="14" t="str">
        <f t="shared" si="1"/>
        <v>THCS Yên Thắng</v>
      </c>
      <c r="L12" s="26" t="str">
        <f t="shared" si="2"/>
        <v>Yên Mô</v>
      </c>
      <c r="M12" s="38">
        <v>8.75</v>
      </c>
      <c r="N12" s="38">
        <v>8.5</v>
      </c>
      <c r="O12" s="38">
        <v>9.6</v>
      </c>
      <c r="P12" s="38">
        <v>6.5</v>
      </c>
      <c r="Q12" s="12"/>
      <c r="R12" s="38">
        <v>0</v>
      </c>
      <c r="S12" s="38">
        <v>39.85</v>
      </c>
      <c r="T12" s="38"/>
      <c r="U12" s="38"/>
      <c r="V12" s="38"/>
      <c r="W12" s="38"/>
      <c r="X12" s="38"/>
      <c r="Y12" s="38"/>
      <c r="Z12" s="38"/>
      <c r="AA12" s="38"/>
      <c r="AB12" s="12"/>
      <c r="AC12" s="27" t="s">
        <v>228</v>
      </c>
      <c r="AD12" s="27" t="s">
        <v>413</v>
      </c>
      <c r="AE12" s="27" t="s">
        <v>1120</v>
      </c>
      <c r="AF12" s="14">
        <v>1208</v>
      </c>
      <c r="AG12" s="11" t="s">
        <v>44</v>
      </c>
      <c r="AH12" t="s">
        <v>180</v>
      </c>
      <c r="AI12" s="27" t="s">
        <v>421</v>
      </c>
    </row>
    <row r="13" spans="1:35" s="3" customFormat="1" ht="15.75" customHeight="1" hidden="1">
      <c r="A13" s="12">
        <v>8</v>
      </c>
      <c r="B13" s="12" t="s">
        <v>179</v>
      </c>
      <c r="C13" s="38">
        <v>1</v>
      </c>
      <c r="D13" s="38" t="s">
        <v>1147</v>
      </c>
      <c r="E13" s="43" t="str">
        <f t="shared" si="0"/>
        <v>®ç thÞ ngäc diÖp</v>
      </c>
      <c r="F13" s="38" t="s">
        <v>657</v>
      </c>
      <c r="G13" s="38" t="s">
        <v>1126</v>
      </c>
      <c r="H13" s="38" t="s">
        <v>24</v>
      </c>
      <c r="I13" s="38" t="s">
        <v>300</v>
      </c>
      <c r="J13" s="14">
        <v>4201</v>
      </c>
      <c r="K13" s="14" t="str">
        <f t="shared" si="1"/>
        <v>THCS Trương Hán Siêu</v>
      </c>
      <c r="L13" s="26" t="str">
        <f t="shared" si="2"/>
        <v>TP Ninh Bình</v>
      </c>
      <c r="M13" s="38">
        <v>8.75</v>
      </c>
      <c r="N13" s="38">
        <v>8</v>
      </c>
      <c r="O13" s="38">
        <v>9.8</v>
      </c>
      <c r="P13" s="38">
        <v>8.1</v>
      </c>
      <c r="Q13" s="12"/>
      <c r="R13" s="38">
        <v>0</v>
      </c>
      <c r="S13" s="38">
        <v>42.75</v>
      </c>
      <c r="T13" s="38"/>
      <c r="U13" s="38"/>
      <c r="V13" s="38"/>
      <c r="W13" s="38"/>
      <c r="X13" s="38"/>
      <c r="Y13" s="38"/>
      <c r="Z13" s="38"/>
      <c r="AA13" s="38"/>
      <c r="AB13" s="12"/>
      <c r="AC13" s="27" t="s">
        <v>231</v>
      </c>
      <c r="AD13" s="27" t="s">
        <v>466</v>
      </c>
      <c r="AE13" s="27" t="s">
        <v>415</v>
      </c>
      <c r="AF13" s="10">
        <v>1209</v>
      </c>
      <c r="AG13" s="11" t="s">
        <v>45</v>
      </c>
      <c r="AH13" t="s">
        <v>180</v>
      </c>
      <c r="AI13" s="27" t="s">
        <v>302</v>
      </c>
    </row>
    <row r="14" spans="1:35" s="3" customFormat="1" ht="15.75" customHeight="1" hidden="1">
      <c r="A14" s="12">
        <v>9</v>
      </c>
      <c r="B14" s="12" t="s">
        <v>179</v>
      </c>
      <c r="C14" s="38">
        <v>1</v>
      </c>
      <c r="D14" s="38" t="s">
        <v>531</v>
      </c>
      <c r="E14" s="43" t="str">
        <f t="shared" si="0"/>
        <v>lª trÇn ngäc diÖp</v>
      </c>
      <c r="F14" s="38" t="s">
        <v>1129</v>
      </c>
      <c r="G14" s="38" t="s">
        <v>383</v>
      </c>
      <c r="H14" s="38" t="s">
        <v>24</v>
      </c>
      <c r="I14" s="38" t="s">
        <v>300</v>
      </c>
      <c r="J14" s="14">
        <v>4204</v>
      </c>
      <c r="K14" s="14" t="str">
        <f t="shared" si="1"/>
        <v>THCS Lê Hồng Phong</v>
      </c>
      <c r="L14" s="26" t="str">
        <f t="shared" si="2"/>
        <v>TP Ninh Bình</v>
      </c>
      <c r="M14" s="38">
        <v>8</v>
      </c>
      <c r="N14" s="38">
        <v>8.5</v>
      </c>
      <c r="O14" s="38">
        <v>9.6</v>
      </c>
      <c r="P14" s="38">
        <v>8</v>
      </c>
      <c r="Q14" s="12"/>
      <c r="R14" s="38">
        <v>0</v>
      </c>
      <c r="S14" s="38">
        <v>42.1</v>
      </c>
      <c r="T14" s="38"/>
      <c r="U14" s="38"/>
      <c r="V14" s="38"/>
      <c r="W14" s="38"/>
      <c r="X14" s="38"/>
      <c r="Y14" s="38"/>
      <c r="Z14" s="38"/>
      <c r="AA14" s="38"/>
      <c r="AB14" s="12"/>
      <c r="AC14" s="27" t="s">
        <v>219</v>
      </c>
      <c r="AD14" s="27" t="s">
        <v>1116</v>
      </c>
      <c r="AE14" s="27" t="s">
        <v>415</v>
      </c>
      <c r="AF14" s="10">
        <v>1210</v>
      </c>
      <c r="AG14" s="11" t="s">
        <v>158</v>
      </c>
      <c r="AH14" t="s">
        <v>180</v>
      </c>
      <c r="AI14" s="27" t="s">
        <v>301</v>
      </c>
    </row>
    <row r="15" spans="1:35" s="3" customFormat="1" ht="15.75" customHeight="1" hidden="1">
      <c r="A15" s="12">
        <v>10</v>
      </c>
      <c r="B15" s="12" t="s">
        <v>179</v>
      </c>
      <c r="C15" s="38">
        <v>1</v>
      </c>
      <c r="D15" s="38" t="s">
        <v>1160</v>
      </c>
      <c r="E15" s="43" t="str">
        <f t="shared" si="0"/>
        <v>trÇn thïy d­¬ng</v>
      </c>
      <c r="F15" s="38" t="s">
        <v>919</v>
      </c>
      <c r="G15" s="38" t="s">
        <v>383</v>
      </c>
      <c r="H15" s="38" t="s">
        <v>24</v>
      </c>
      <c r="I15" s="38" t="s">
        <v>300</v>
      </c>
      <c r="J15" s="14">
        <v>4204</v>
      </c>
      <c r="K15" s="14" t="str">
        <f t="shared" si="1"/>
        <v>THCS Lê Hồng Phong</v>
      </c>
      <c r="L15" s="26" t="str">
        <f t="shared" si="2"/>
        <v>TP Ninh Bình</v>
      </c>
      <c r="M15" s="38">
        <v>8.25</v>
      </c>
      <c r="N15" s="38">
        <v>7.25</v>
      </c>
      <c r="O15" s="38">
        <v>9.4</v>
      </c>
      <c r="P15" s="38">
        <v>8.2</v>
      </c>
      <c r="Q15" s="12"/>
      <c r="R15" s="38">
        <v>0</v>
      </c>
      <c r="S15" s="38">
        <v>41.3</v>
      </c>
      <c r="T15" s="38"/>
      <c r="U15" s="38"/>
      <c r="V15" s="38"/>
      <c r="W15" s="38"/>
      <c r="X15" s="38"/>
      <c r="Y15" s="38"/>
      <c r="Z15" s="38"/>
      <c r="AA15" s="38"/>
      <c r="AB15" s="12"/>
      <c r="AC15" s="27" t="s">
        <v>225</v>
      </c>
      <c r="AD15" s="27" t="s">
        <v>245</v>
      </c>
      <c r="AE15" s="27" t="s">
        <v>236</v>
      </c>
      <c r="AF15" s="10">
        <v>1211</v>
      </c>
      <c r="AG15" s="11" t="s">
        <v>46</v>
      </c>
      <c r="AH15" t="s">
        <v>180</v>
      </c>
      <c r="AI15" s="27" t="s">
        <v>302</v>
      </c>
    </row>
    <row r="16" spans="1:35" s="3" customFormat="1" ht="15.75" customHeight="1" hidden="1">
      <c r="A16" s="12">
        <v>11</v>
      </c>
      <c r="B16" s="12" t="s">
        <v>179</v>
      </c>
      <c r="C16" s="38">
        <v>2</v>
      </c>
      <c r="D16" s="38" t="s">
        <v>1143</v>
      </c>
      <c r="E16" s="43" t="str">
        <f t="shared" si="0"/>
        <v>lª thÞ h­¬ng giang</v>
      </c>
      <c r="F16" s="38" t="s">
        <v>664</v>
      </c>
      <c r="G16" s="38" t="s">
        <v>383</v>
      </c>
      <c r="H16" s="38" t="s">
        <v>24</v>
      </c>
      <c r="I16" s="38" t="s">
        <v>300</v>
      </c>
      <c r="J16" s="14">
        <v>4201</v>
      </c>
      <c r="K16" s="14" t="str">
        <f t="shared" si="1"/>
        <v>THCS Trương Hán Siêu</v>
      </c>
      <c r="L16" s="26" t="str">
        <f t="shared" si="2"/>
        <v>TP Ninh Bình</v>
      </c>
      <c r="M16" s="38">
        <v>9</v>
      </c>
      <c r="N16" s="38">
        <v>6.75</v>
      </c>
      <c r="O16" s="38">
        <v>9.6</v>
      </c>
      <c r="P16" s="38">
        <v>9.1</v>
      </c>
      <c r="Q16" s="12"/>
      <c r="R16" s="38">
        <v>0</v>
      </c>
      <c r="S16" s="38">
        <v>43.55</v>
      </c>
      <c r="T16" s="38"/>
      <c r="U16" s="38"/>
      <c r="V16" s="38"/>
      <c r="W16" s="38"/>
      <c r="X16" s="38"/>
      <c r="Y16" s="38"/>
      <c r="Z16" s="38"/>
      <c r="AA16" s="38"/>
      <c r="AB16" s="12"/>
      <c r="AC16" s="27" t="s">
        <v>219</v>
      </c>
      <c r="AD16" s="27" t="s">
        <v>411</v>
      </c>
      <c r="AE16" s="27" t="s">
        <v>269</v>
      </c>
      <c r="AF16" s="10">
        <v>1212</v>
      </c>
      <c r="AG16" s="11" t="s">
        <v>47</v>
      </c>
      <c r="AH16" t="s">
        <v>180</v>
      </c>
      <c r="AI16" s="27" t="s">
        <v>304</v>
      </c>
    </row>
    <row r="17" spans="1:35" s="3" customFormat="1" ht="15.75" customHeight="1" hidden="1">
      <c r="A17" s="12">
        <v>12</v>
      </c>
      <c r="B17" s="12" t="s">
        <v>179</v>
      </c>
      <c r="C17" s="38">
        <v>2</v>
      </c>
      <c r="D17" s="38" t="s">
        <v>1155</v>
      </c>
      <c r="E17" s="43" t="str">
        <f t="shared" si="0"/>
        <v>ph¹m thÞ h­¬ng giang</v>
      </c>
      <c r="F17" s="38" t="s">
        <v>656</v>
      </c>
      <c r="G17" s="38" t="s">
        <v>383</v>
      </c>
      <c r="H17" s="38" t="s">
        <v>24</v>
      </c>
      <c r="I17" s="38" t="s">
        <v>300</v>
      </c>
      <c r="J17" s="14">
        <v>4201</v>
      </c>
      <c r="K17" s="14" t="str">
        <f t="shared" si="1"/>
        <v>THCS Trương Hán Siêu</v>
      </c>
      <c r="L17" s="26" t="str">
        <f t="shared" si="2"/>
        <v>TP Ninh Bình</v>
      </c>
      <c r="M17" s="38">
        <v>9</v>
      </c>
      <c r="N17" s="38">
        <v>8</v>
      </c>
      <c r="O17" s="38">
        <v>9.2</v>
      </c>
      <c r="P17" s="38">
        <v>7.8</v>
      </c>
      <c r="Q17" s="12"/>
      <c r="R17" s="38">
        <v>0</v>
      </c>
      <c r="S17" s="38">
        <v>41.8</v>
      </c>
      <c r="T17" s="38"/>
      <c r="U17" s="38"/>
      <c r="V17" s="38"/>
      <c r="W17" s="38"/>
      <c r="X17" s="38"/>
      <c r="Y17" s="38"/>
      <c r="Z17" s="38"/>
      <c r="AA17" s="38"/>
      <c r="AB17" s="12"/>
      <c r="AC17" s="27" t="s">
        <v>221</v>
      </c>
      <c r="AD17" s="27" t="s">
        <v>411</v>
      </c>
      <c r="AE17" s="27" t="s">
        <v>269</v>
      </c>
      <c r="AF17" s="10">
        <v>1213</v>
      </c>
      <c r="AG17" s="11" t="s">
        <v>48</v>
      </c>
      <c r="AH17" t="s">
        <v>180</v>
      </c>
      <c r="AI17" s="27" t="s">
        <v>301</v>
      </c>
    </row>
    <row r="18" spans="1:35" s="3" customFormat="1" ht="15.75" customHeight="1" hidden="1">
      <c r="A18" s="12">
        <v>13</v>
      </c>
      <c r="B18" s="12" t="s">
        <v>179</v>
      </c>
      <c r="C18" s="38">
        <v>2</v>
      </c>
      <c r="D18" s="38" t="s">
        <v>1156</v>
      </c>
      <c r="E18" s="43" t="str">
        <f t="shared" si="0"/>
        <v>l­¬ng tr­êng giang</v>
      </c>
      <c r="F18" s="38" t="s">
        <v>1035</v>
      </c>
      <c r="G18" s="38" t="s">
        <v>293</v>
      </c>
      <c r="H18" s="38" t="s">
        <v>24</v>
      </c>
      <c r="I18" s="38" t="s">
        <v>25</v>
      </c>
      <c r="J18" s="14">
        <v>4201</v>
      </c>
      <c r="K18" s="14" t="str">
        <f t="shared" si="1"/>
        <v>THCS Trương Hán Siêu</v>
      </c>
      <c r="L18" s="26" t="str">
        <f t="shared" si="2"/>
        <v>TP Ninh Bình</v>
      </c>
      <c r="M18" s="38">
        <v>8.75</v>
      </c>
      <c r="N18" s="38">
        <v>6.75</v>
      </c>
      <c r="O18" s="38">
        <v>9.4</v>
      </c>
      <c r="P18" s="38">
        <v>8.4</v>
      </c>
      <c r="Q18" s="12"/>
      <c r="R18" s="38">
        <v>1.5</v>
      </c>
      <c r="S18" s="38">
        <v>41.7</v>
      </c>
      <c r="T18" s="38"/>
      <c r="U18" s="38"/>
      <c r="V18" s="38"/>
      <c r="W18" s="38"/>
      <c r="X18" s="38"/>
      <c r="Y18" s="38"/>
      <c r="Z18" s="38"/>
      <c r="AA18" s="38"/>
      <c r="AB18" s="12"/>
      <c r="AC18" s="27" t="s">
        <v>351</v>
      </c>
      <c r="AD18" s="27" t="s">
        <v>536</v>
      </c>
      <c r="AE18" s="27" t="s">
        <v>269</v>
      </c>
      <c r="AF18" s="10">
        <v>1214</v>
      </c>
      <c r="AG18" s="11" t="s">
        <v>49</v>
      </c>
      <c r="AH18" t="s">
        <v>180</v>
      </c>
      <c r="AI18" s="27" t="s">
        <v>304</v>
      </c>
    </row>
    <row r="19" spans="1:35" s="3" customFormat="1" ht="15.75" customHeight="1" hidden="1">
      <c r="A19" s="12">
        <v>14</v>
      </c>
      <c r="B19" s="12" t="s">
        <v>179</v>
      </c>
      <c r="C19" s="38">
        <v>2</v>
      </c>
      <c r="D19" s="38" t="s">
        <v>1150</v>
      </c>
      <c r="E19" s="43" t="str">
        <f t="shared" si="0"/>
        <v>bïi thÞ thanh hµ</v>
      </c>
      <c r="F19" s="38" t="s">
        <v>1128</v>
      </c>
      <c r="G19" s="38" t="s">
        <v>383</v>
      </c>
      <c r="H19" s="38" t="s">
        <v>24</v>
      </c>
      <c r="I19" s="38" t="s">
        <v>300</v>
      </c>
      <c r="J19" s="14">
        <v>4203</v>
      </c>
      <c r="K19" s="14" t="str">
        <f t="shared" si="1"/>
        <v>THCS Lý Tự Trọng</v>
      </c>
      <c r="L19" s="26" t="str">
        <f t="shared" si="2"/>
        <v>TP Ninh Bình</v>
      </c>
      <c r="M19" s="38">
        <v>9.25</v>
      </c>
      <c r="N19" s="38">
        <v>8.5</v>
      </c>
      <c r="O19" s="38">
        <v>8.8</v>
      </c>
      <c r="P19" s="38">
        <v>7.9</v>
      </c>
      <c r="Q19" s="12"/>
      <c r="R19" s="38">
        <v>0</v>
      </c>
      <c r="S19" s="38">
        <v>42.35</v>
      </c>
      <c r="T19" s="38"/>
      <c r="U19" s="38"/>
      <c r="V19" s="38"/>
      <c r="W19" s="38"/>
      <c r="X19" s="38"/>
      <c r="Y19" s="38"/>
      <c r="Z19" s="38"/>
      <c r="AA19" s="38"/>
      <c r="AB19" s="12"/>
      <c r="AC19" s="27" t="s">
        <v>327</v>
      </c>
      <c r="AD19" s="27" t="s">
        <v>413</v>
      </c>
      <c r="AE19" s="27" t="s">
        <v>232</v>
      </c>
      <c r="AF19" s="10">
        <v>1215</v>
      </c>
      <c r="AG19" s="11" t="s">
        <v>50</v>
      </c>
      <c r="AH19" t="s">
        <v>180</v>
      </c>
      <c r="AI19" s="27" t="s">
        <v>301</v>
      </c>
    </row>
    <row r="20" spans="1:35" s="3" customFormat="1" ht="15.75" customHeight="1" hidden="1">
      <c r="A20" s="12">
        <v>15</v>
      </c>
      <c r="B20" s="12" t="s">
        <v>179</v>
      </c>
      <c r="C20" s="38">
        <v>2</v>
      </c>
      <c r="D20" s="38" t="s">
        <v>1153</v>
      </c>
      <c r="E20" s="43" t="str">
        <f t="shared" si="0"/>
        <v>nguyÔn thÞ thu hµ</v>
      </c>
      <c r="F20" s="38" t="s">
        <v>1130</v>
      </c>
      <c r="G20" s="38" t="s">
        <v>383</v>
      </c>
      <c r="H20" s="38" t="s">
        <v>24</v>
      </c>
      <c r="I20" s="38" t="s">
        <v>300</v>
      </c>
      <c r="J20" s="14">
        <v>4201</v>
      </c>
      <c r="K20" s="14" t="str">
        <f t="shared" si="1"/>
        <v>THCS Trương Hán Siêu</v>
      </c>
      <c r="L20" s="26" t="str">
        <f t="shared" si="2"/>
        <v>TP Ninh Bình</v>
      </c>
      <c r="M20" s="38">
        <v>9</v>
      </c>
      <c r="N20" s="38">
        <v>9</v>
      </c>
      <c r="O20" s="38">
        <v>9.4</v>
      </c>
      <c r="P20" s="38">
        <v>7.3</v>
      </c>
      <c r="Q20" s="12"/>
      <c r="R20" s="38">
        <v>0</v>
      </c>
      <c r="S20" s="38">
        <v>42</v>
      </c>
      <c r="T20" s="38"/>
      <c r="U20" s="38"/>
      <c r="V20" s="38"/>
      <c r="W20" s="38"/>
      <c r="X20" s="38"/>
      <c r="Y20" s="38"/>
      <c r="Z20" s="38"/>
      <c r="AA20" s="38"/>
      <c r="AB20" s="12"/>
      <c r="AC20" s="27" t="s">
        <v>216</v>
      </c>
      <c r="AD20" s="27" t="s">
        <v>260</v>
      </c>
      <c r="AE20" s="27" t="s">
        <v>232</v>
      </c>
      <c r="AF20" s="10">
        <v>1216</v>
      </c>
      <c r="AG20" s="11" t="s">
        <v>51</v>
      </c>
      <c r="AH20" t="s">
        <v>180</v>
      </c>
      <c r="AI20" s="27" t="s">
        <v>301</v>
      </c>
    </row>
    <row r="21" spans="1:35" s="3" customFormat="1" ht="15.75" customHeight="1" hidden="1">
      <c r="A21" s="12">
        <v>16</v>
      </c>
      <c r="B21" s="12" t="s">
        <v>179</v>
      </c>
      <c r="C21" s="38">
        <v>2</v>
      </c>
      <c r="D21" s="38" t="s">
        <v>1167</v>
      </c>
      <c r="E21" s="43" t="str">
        <f t="shared" si="0"/>
        <v>phan thu hµ</v>
      </c>
      <c r="F21" s="38" t="s">
        <v>778</v>
      </c>
      <c r="G21" s="38" t="s">
        <v>383</v>
      </c>
      <c r="H21" s="38" t="s">
        <v>24</v>
      </c>
      <c r="I21" s="38" t="s">
        <v>300</v>
      </c>
      <c r="J21" s="14">
        <v>4204</v>
      </c>
      <c r="K21" s="14" t="str">
        <f t="shared" si="1"/>
        <v>THCS Lê Hồng Phong</v>
      </c>
      <c r="L21" s="26" t="str">
        <f t="shared" si="2"/>
        <v>TP Ninh Bình</v>
      </c>
      <c r="M21" s="38">
        <v>7</v>
      </c>
      <c r="N21" s="38">
        <v>8</v>
      </c>
      <c r="O21" s="38">
        <v>9.4</v>
      </c>
      <c r="P21" s="38">
        <v>8</v>
      </c>
      <c r="Q21" s="12"/>
      <c r="R21" s="38">
        <v>0</v>
      </c>
      <c r="S21" s="38">
        <v>40.4</v>
      </c>
      <c r="T21" s="38"/>
      <c r="U21" s="38"/>
      <c r="V21" s="38"/>
      <c r="W21" s="38"/>
      <c r="X21" s="38"/>
      <c r="Y21" s="38"/>
      <c r="Z21" s="38"/>
      <c r="AA21" s="38"/>
      <c r="AB21" s="12"/>
      <c r="AC21" s="27" t="s">
        <v>223</v>
      </c>
      <c r="AD21" s="27" t="s">
        <v>262</v>
      </c>
      <c r="AE21" s="27" t="s">
        <v>232</v>
      </c>
      <c r="AF21" s="10">
        <v>1217</v>
      </c>
      <c r="AG21" s="11" t="s">
        <v>52</v>
      </c>
      <c r="AH21" t="s">
        <v>180</v>
      </c>
      <c r="AI21" s="27" t="s">
        <v>301</v>
      </c>
    </row>
    <row r="22" spans="1:35" s="3" customFormat="1" ht="15.75" customHeight="1" hidden="1">
      <c r="A22" s="12">
        <v>17</v>
      </c>
      <c r="B22" s="12" t="s">
        <v>179</v>
      </c>
      <c r="C22" s="38">
        <v>2</v>
      </c>
      <c r="D22" s="38" t="s">
        <v>1157</v>
      </c>
      <c r="E22" s="43" t="str">
        <f t="shared" si="0"/>
        <v>trÞnh vò long h¶i</v>
      </c>
      <c r="F22" s="38" t="s">
        <v>744</v>
      </c>
      <c r="G22" s="38" t="s">
        <v>383</v>
      </c>
      <c r="H22" s="38" t="s">
        <v>24</v>
      </c>
      <c r="I22" s="38" t="s">
        <v>25</v>
      </c>
      <c r="J22" s="14">
        <v>4203</v>
      </c>
      <c r="K22" s="14" t="str">
        <f t="shared" si="1"/>
        <v>THCS Lý Tự Trọng</v>
      </c>
      <c r="L22" s="26" t="str">
        <f t="shared" si="2"/>
        <v>TP Ninh Bình</v>
      </c>
      <c r="M22" s="38">
        <v>9</v>
      </c>
      <c r="N22" s="38">
        <v>6.5</v>
      </c>
      <c r="O22" s="38">
        <v>9.6</v>
      </c>
      <c r="P22" s="38">
        <v>8.2</v>
      </c>
      <c r="Q22" s="12"/>
      <c r="R22" s="38">
        <v>0.5</v>
      </c>
      <c r="S22" s="38">
        <v>41.5</v>
      </c>
      <c r="T22" s="38"/>
      <c r="U22" s="38"/>
      <c r="V22" s="38"/>
      <c r="W22" s="38"/>
      <c r="X22" s="38"/>
      <c r="Y22" s="38"/>
      <c r="Z22" s="38"/>
      <c r="AA22" s="38"/>
      <c r="AB22" s="12"/>
      <c r="AC22" s="27" t="s">
        <v>224</v>
      </c>
      <c r="AD22" s="27" t="s">
        <v>1118</v>
      </c>
      <c r="AE22" s="27" t="s">
        <v>266</v>
      </c>
      <c r="AF22" s="10">
        <v>1218</v>
      </c>
      <c r="AG22" s="11" t="s">
        <v>53</v>
      </c>
      <c r="AH22" t="s">
        <v>180</v>
      </c>
      <c r="AI22" s="27" t="s">
        <v>301</v>
      </c>
    </row>
    <row r="23" spans="1:35" s="3" customFormat="1" ht="15.75" customHeight="1" hidden="1">
      <c r="A23" s="12">
        <v>18</v>
      </c>
      <c r="B23" s="12" t="s">
        <v>179</v>
      </c>
      <c r="C23" s="38">
        <v>2</v>
      </c>
      <c r="D23" s="38" t="s">
        <v>521</v>
      </c>
      <c r="E23" s="43" t="str">
        <f t="shared" si="0"/>
        <v>ph¹m kh¸nh huyÒn</v>
      </c>
      <c r="F23" s="38" t="s">
        <v>665</v>
      </c>
      <c r="G23" s="38" t="s">
        <v>383</v>
      </c>
      <c r="H23" s="38" t="s">
        <v>24</v>
      </c>
      <c r="I23" s="38" t="s">
        <v>300</v>
      </c>
      <c r="J23" s="14">
        <v>3208</v>
      </c>
      <c r="K23" s="14" t="str">
        <f t="shared" si="1"/>
        <v>THCS Ninh Mỹ</v>
      </c>
      <c r="L23" s="26" t="str">
        <f t="shared" si="2"/>
        <v>Hoa Lư</v>
      </c>
      <c r="M23" s="38">
        <v>9</v>
      </c>
      <c r="N23" s="38">
        <v>8.5</v>
      </c>
      <c r="O23" s="38">
        <v>9.6</v>
      </c>
      <c r="P23" s="38">
        <v>7.9</v>
      </c>
      <c r="Q23" s="12"/>
      <c r="R23" s="38">
        <v>0</v>
      </c>
      <c r="S23" s="38">
        <v>42.9</v>
      </c>
      <c r="T23" s="38"/>
      <c r="U23" s="38"/>
      <c r="V23" s="38"/>
      <c r="W23" s="38"/>
      <c r="X23" s="38"/>
      <c r="Y23" s="38"/>
      <c r="Z23" s="38"/>
      <c r="AA23" s="38"/>
      <c r="AB23" s="12"/>
      <c r="AC23" s="27" t="s">
        <v>221</v>
      </c>
      <c r="AD23" s="27" t="s">
        <v>287</v>
      </c>
      <c r="AE23" s="27" t="s">
        <v>336</v>
      </c>
      <c r="AF23" s="10">
        <v>1219</v>
      </c>
      <c r="AG23" s="11" t="s">
        <v>54</v>
      </c>
      <c r="AH23" t="s">
        <v>180</v>
      </c>
      <c r="AI23" s="27" t="s">
        <v>301</v>
      </c>
    </row>
    <row r="24" spans="1:35" s="3" customFormat="1" ht="15.75" customHeight="1" hidden="1">
      <c r="A24" s="12">
        <v>19</v>
      </c>
      <c r="B24" s="12" t="s">
        <v>179</v>
      </c>
      <c r="C24" s="38">
        <v>2</v>
      </c>
      <c r="D24" s="38" t="s">
        <v>1166</v>
      </c>
      <c r="E24" s="43" t="str">
        <f t="shared" si="0"/>
        <v>mai thµnh h­ng</v>
      </c>
      <c r="F24" s="38" t="s">
        <v>1135</v>
      </c>
      <c r="G24" s="38" t="s">
        <v>383</v>
      </c>
      <c r="H24" s="38" t="s">
        <v>24</v>
      </c>
      <c r="I24" s="38" t="s">
        <v>25</v>
      </c>
      <c r="J24" s="14">
        <v>4203</v>
      </c>
      <c r="K24" s="14" t="str">
        <f t="shared" si="1"/>
        <v>THCS Lý Tự Trọng</v>
      </c>
      <c r="L24" s="26" t="str">
        <f t="shared" si="2"/>
        <v>TP Ninh Bình</v>
      </c>
      <c r="M24" s="38">
        <v>9</v>
      </c>
      <c r="N24" s="38">
        <v>8.5</v>
      </c>
      <c r="O24" s="38">
        <v>8.8</v>
      </c>
      <c r="P24" s="38">
        <v>7.1</v>
      </c>
      <c r="Q24" s="12"/>
      <c r="R24" s="38">
        <v>0</v>
      </c>
      <c r="S24" s="38">
        <v>40.5</v>
      </c>
      <c r="T24" s="38"/>
      <c r="U24" s="38"/>
      <c r="V24" s="38"/>
      <c r="W24" s="38"/>
      <c r="X24" s="38"/>
      <c r="Y24" s="38"/>
      <c r="Z24" s="38"/>
      <c r="AA24" s="38"/>
      <c r="AB24" s="12"/>
      <c r="AC24" s="27" t="s">
        <v>229</v>
      </c>
      <c r="AD24" s="27" t="s">
        <v>258</v>
      </c>
      <c r="AE24" s="27" t="s">
        <v>273</v>
      </c>
      <c r="AF24" s="10">
        <v>1220</v>
      </c>
      <c r="AG24" s="11" t="s">
        <v>55</v>
      </c>
      <c r="AH24" t="s">
        <v>180</v>
      </c>
      <c r="AI24" s="27" t="s">
        <v>304</v>
      </c>
    </row>
    <row r="25" spans="1:35" s="3" customFormat="1" ht="15.75" customHeight="1" hidden="1">
      <c r="A25" s="12">
        <v>20</v>
      </c>
      <c r="B25" s="12" t="s">
        <v>179</v>
      </c>
      <c r="C25" s="38">
        <v>2</v>
      </c>
      <c r="D25" s="38" t="s">
        <v>1159</v>
      </c>
      <c r="E25" s="43" t="str">
        <f t="shared" si="0"/>
        <v>lª thu h­¬ng</v>
      </c>
      <c r="F25" s="38" t="s">
        <v>922</v>
      </c>
      <c r="G25" s="38" t="s">
        <v>383</v>
      </c>
      <c r="H25" s="38" t="s">
        <v>24</v>
      </c>
      <c r="I25" s="38" t="s">
        <v>300</v>
      </c>
      <c r="J25" s="14">
        <v>4201</v>
      </c>
      <c r="K25" s="14" t="str">
        <f t="shared" si="1"/>
        <v>THCS Trương Hán Siêu</v>
      </c>
      <c r="L25" s="26" t="str">
        <f t="shared" si="2"/>
        <v>TP Ninh Bình</v>
      </c>
      <c r="M25" s="38">
        <v>8.75</v>
      </c>
      <c r="N25" s="38">
        <v>7.75</v>
      </c>
      <c r="O25" s="38">
        <v>8.8</v>
      </c>
      <c r="P25" s="38">
        <v>8</v>
      </c>
      <c r="Q25" s="12"/>
      <c r="R25" s="38">
        <v>0</v>
      </c>
      <c r="S25" s="38">
        <v>41.3</v>
      </c>
      <c r="T25" s="38"/>
      <c r="U25" s="38"/>
      <c r="V25" s="38"/>
      <c r="W25" s="38"/>
      <c r="X25" s="38"/>
      <c r="Y25" s="38"/>
      <c r="Z25" s="38"/>
      <c r="AA25" s="38"/>
      <c r="AB25" s="12"/>
      <c r="AC25" s="27" t="s">
        <v>219</v>
      </c>
      <c r="AD25" s="27" t="s">
        <v>262</v>
      </c>
      <c r="AE25" s="27" t="s">
        <v>237</v>
      </c>
      <c r="AF25" s="10">
        <v>1221</v>
      </c>
      <c r="AG25" s="11" t="s">
        <v>56</v>
      </c>
      <c r="AH25" t="s">
        <v>180</v>
      </c>
      <c r="AI25" s="27" t="s">
        <v>343</v>
      </c>
    </row>
    <row r="26" spans="1:35" s="3" customFormat="1" ht="15.75" customHeight="1" hidden="1">
      <c r="A26" s="12">
        <v>21</v>
      </c>
      <c r="B26" s="12" t="s">
        <v>179</v>
      </c>
      <c r="C26" s="38">
        <v>2</v>
      </c>
      <c r="D26" s="38" t="s">
        <v>1149</v>
      </c>
      <c r="E26" s="43" t="str">
        <f t="shared" si="0"/>
        <v>ph¹m vò thu h­¬ng</v>
      </c>
      <c r="F26" s="38" t="s">
        <v>1127</v>
      </c>
      <c r="G26" s="38" t="s">
        <v>383</v>
      </c>
      <c r="H26" s="38" t="s">
        <v>24</v>
      </c>
      <c r="I26" s="38" t="s">
        <v>300</v>
      </c>
      <c r="J26" s="14">
        <v>4203</v>
      </c>
      <c r="K26" s="14" t="str">
        <f t="shared" si="1"/>
        <v>THCS Lý Tự Trọng</v>
      </c>
      <c r="L26" s="26" t="str">
        <f t="shared" si="2"/>
        <v>TP Ninh Bình</v>
      </c>
      <c r="M26" s="38">
        <v>8.25</v>
      </c>
      <c r="N26" s="38">
        <v>7.5</v>
      </c>
      <c r="O26" s="38">
        <v>8.8</v>
      </c>
      <c r="P26" s="38">
        <v>9</v>
      </c>
      <c r="Q26" s="12"/>
      <c r="R26" s="38">
        <v>1.5</v>
      </c>
      <c r="S26" s="38">
        <v>42.55</v>
      </c>
      <c r="T26" s="38"/>
      <c r="U26" s="38"/>
      <c r="V26" s="38"/>
      <c r="W26" s="38"/>
      <c r="X26" s="38"/>
      <c r="Y26" s="38"/>
      <c r="Z26" s="38"/>
      <c r="AA26" s="38"/>
      <c r="AB26" s="12"/>
      <c r="AC26" s="27" t="s">
        <v>221</v>
      </c>
      <c r="AD26" s="27" t="s">
        <v>1115</v>
      </c>
      <c r="AE26" s="27" t="s">
        <v>237</v>
      </c>
      <c r="AF26" s="10">
        <v>1222</v>
      </c>
      <c r="AG26" s="11" t="s">
        <v>57</v>
      </c>
      <c r="AH26" t="s">
        <v>180</v>
      </c>
      <c r="AI26" s="27" t="s">
        <v>539</v>
      </c>
    </row>
    <row r="27" spans="1:35" s="3" customFormat="1" ht="15.75" customHeight="1" hidden="1">
      <c r="A27" s="12">
        <v>22</v>
      </c>
      <c r="B27" s="12" t="s">
        <v>179</v>
      </c>
      <c r="C27" s="38">
        <v>3</v>
      </c>
      <c r="D27" s="38" t="s">
        <v>553</v>
      </c>
      <c r="E27" s="43" t="str">
        <f t="shared" si="0"/>
        <v>ph¹m lª kh¸nh</v>
      </c>
      <c r="F27" s="38" t="s">
        <v>1131</v>
      </c>
      <c r="G27" s="38" t="s">
        <v>296</v>
      </c>
      <c r="H27" s="38" t="s">
        <v>24</v>
      </c>
      <c r="I27" s="38" t="s">
        <v>300</v>
      </c>
      <c r="J27" s="14">
        <v>4204</v>
      </c>
      <c r="K27" s="14" t="str">
        <f t="shared" si="1"/>
        <v>THCS Lê Hồng Phong</v>
      </c>
      <c r="L27" s="26" t="str">
        <f t="shared" si="2"/>
        <v>TP Ninh Bình</v>
      </c>
      <c r="M27" s="38">
        <v>9</v>
      </c>
      <c r="N27" s="38">
        <v>7</v>
      </c>
      <c r="O27" s="38">
        <v>9.4</v>
      </c>
      <c r="P27" s="38">
        <v>8.1</v>
      </c>
      <c r="Q27" s="12"/>
      <c r="R27" s="38">
        <v>0</v>
      </c>
      <c r="S27" s="38">
        <v>41.6</v>
      </c>
      <c r="T27" s="38"/>
      <c r="U27" s="38"/>
      <c r="V27" s="38"/>
      <c r="W27" s="38"/>
      <c r="X27" s="38"/>
      <c r="Y27" s="38"/>
      <c r="Z27" s="38"/>
      <c r="AA27" s="38"/>
      <c r="AB27" s="12"/>
      <c r="AC27" s="27" t="s">
        <v>221</v>
      </c>
      <c r="AD27" s="27" t="s">
        <v>219</v>
      </c>
      <c r="AE27" s="27" t="s">
        <v>287</v>
      </c>
      <c r="AF27" s="10"/>
      <c r="AG27" s="11"/>
      <c r="AH27"/>
      <c r="AI27" s="27" t="s">
        <v>302</v>
      </c>
    </row>
    <row r="28" spans="1:35" s="3" customFormat="1" ht="15.75" customHeight="1" hidden="1">
      <c r="A28" s="12">
        <v>23</v>
      </c>
      <c r="B28" s="12" t="s">
        <v>179</v>
      </c>
      <c r="C28" s="38">
        <v>3</v>
      </c>
      <c r="D28" s="38" t="s">
        <v>1168</v>
      </c>
      <c r="E28" s="43" t="str">
        <f t="shared" si="0"/>
        <v>ph¹m phó kiªn</v>
      </c>
      <c r="F28" s="38" t="s">
        <v>1123</v>
      </c>
      <c r="G28" s="38" t="s">
        <v>384</v>
      </c>
      <c r="H28" s="38" t="s">
        <v>24</v>
      </c>
      <c r="I28" s="38" t="s">
        <v>25</v>
      </c>
      <c r="J28" s="14">
        <v>8201</v>
      </c>
      <c r="K28" s="14" t="str">
        <f t="shared" si="1"/>
        <v>THCS Đồng Giao</v>
      </c>
      <c r="L28" s="26" t="str">
        <f t="shared" si="2"/>
        <v>TP Tam Điệp</v>
      </c>
      <c r="M28" s="38">
        <v>8.75</v>
      </c>
      <c r="N28" s="38">
        <v>7</v>
      </c>
      <c r="O28" s="38">
        <v>9</v>
      </c>
      <c r="P28" s="38">
        <v>7.7</v>
      </c>
      <c r="Q28" s="12"/>
      <c r="R28" s="38">
        <v>1</v>
      </c>
      <c r="S28" s="38">
        <v>40.15</v>
      </c>
      <c r="T28" s="38"/>
      <c r="U28" s="38"/>
      <c r="V28" s="38"/>
      <c r="W28" s="38"/>
      <c r="X28" s="38"/>
      <c r="Y28" s="38"/>
      <c r="Z28" s="38"/>
      <c r="AA28" s="38"/>
      <c r="AB28" s="14"/>
      <c r="AC28" s="27" t="s">
        <v>221</v>
      </c>
      <c r="AD28" s="27" t="s">
        <v>537</v>
      </c>
      <c r="AE28" s="27" t="s">
        <v>276</v>
      </c>
      <c r="AF28" s="10"/>
      <c r="AG28" s="11"/>
      <c r="AH28"/>
      <c r="AI28" s="27" t="s">
        <v>301</v>
      </c>
    </row>
    <row r="29" spans="1:35" s="3" customFormat="1" ht="15.75" customHeight="1" hidden="1">
      <c r="A29" s="12">
        <v>24</v>
      </c>
      <c r="B29" s="12" t="s">
        <v>179</v>
      </c>
      <c r="C29" s="38">
        <v>3</v>
      </c>
      <c r="D29" s="38" t="s">
        <v>1139</v>
      </c>
      <c r="E29" s="43" t="str">
        <f t="shared" si="0"/>
        <v>nguyÔn diÖu linh</v>
      </c>
      <c r="F29" s="38" t="s">
        <v>1040</v>
      </c>
      <c r="G29" s="38" t="s">
        <v>1122</v>
      </c>
      <c r="H29" s="38" t="s">
        <v>24</v>
      </c>
      <c r="I29" s="38" t="s">
        <v>300</v>
      </c>
      <c r="J29" s="14">
        <v>4204</v>
      </c>
      <c r="K29" s="14" t="str">
        <f t="shared" si="1"/>
        <v>THCS Lê Hồng Phong</v>
      </c>
      <c r="L29" s="26" t="str">
        <f t="shared" si="2"/>
        <v>TP Ninh Bình</v>
      </c>
      <c r="M29" s="38">
        <v>8.75</v>
      </c>
      <c r="N29" s="38">
        <v>8.75</v>
      </c>
      <c r="O29" s="38">
        <v>10</v>
      </c>
      <c r="P29" s="38">
        <v>9</v>
      </c>
      <c r="Q29" s="12"/>
      <c r="R29" s="38">
        <v>0</v>
      </c>
      <c r="S29" s="38">
        <v>45.5</v>
      </c>
      <c r="T29" s="38"/>
      <c r="U29" s="38"/>
      <c r="V29" s="38"/>
      <c r="W29" s="38"/>
      <c r="X29" s="38"/>
      <c r="Y29" s="38"/>
      <c r="Z29" s="38"/>
      <c r="AA29" s="38"/>
      <c r="AB29" s="12"/>
      <c r="AC29" s="27" t="s">
        <v>216</v>
      </c>
      <c r="AD29" s="27" t="s">
        <v>468</v>
      </c>
      <c r="AE29" s="27" t="s">
        <v>271</v>
      </c>
      <c r="AF29" s="10"/>
      <c r="AG29" s="11"/>
      <c r="AH29"/>
      <c r="AI29" s="27" t="s">
        <v>302</v>
      </c>
    </row>
    <row r="30" spans="1:35" s="3" customFormat="1" ht="15.75" customHeight="1" hidden="1">
      <c r="A30" s="12">
        <v>25</v>
      </c>
      <c r="B30" s="12" t="s">
        <v>179</v>
      </c>
      <c r="C30" s="38">
        <v>3</v>
      </c>
      <c r="D30" s="38" t="s">
        <v>522</v>
      </c>
      <c r="E30" s="43" t="str">
        <f t="shared" si="0"/>
        <v>nguyÔn d­¬ng thïy linh</v>
      </c>
      <c r="F30" s="38" t="s">
        <v>934</v>
      </c>
      <c r="G30" s="38" t="s">
        <v>383</v>
      </c>
      <c r="H30" s="38" t="s">
        <v>24</v>
      </c>
      <c r="I30" s="38" t="s">
        <v>300</v>
      </c>
      <c r="J30" s="14">
        <v>3201</v>
      </c>
      <c r="K30" s="14" t="str">
        <f t="shared" si="1"/>
        <v>THCS Đinh Tiên Hoàng</v>
      </c>
      <c r="L30" s="26" t="str">
        <f t="shared" si="2"/>
        <v>Hoa Lư</v>
      </c>
      <c r="M30" s="38">
        <v>9</v>
      </c>
      <c r="N30" s="38">
        <v>8.5</v>
      </c>
      <c r="O30" s="38">
        <v>9.8</v>
      </c>
      <c r="P30" s="38">
        <v>8.4</v>
      </c>
      <c r="Q30" s="12"/>
      <c r="R30" s="38">
        <v>0</v>
      </c>
      <c r="S30" s="38">
        <v>44.1</v>
      </c>
      <c r="T30" s="38"/>
      <c r="U30" s="38"/>
      <c r="V30" s="38"/>
      <c r="W30" s="38"/>
      <c r="X30" s="38"/>
      <c r="Y30" s="38"/>
      <c r="Z30" s="38"/>
      <c r="AA30" s="38"/>
      <c r="AB30" s="12"/>
      <c r="AC30" s="27" t="s">
        <v>216</v>
      </c>
      <c r="AD30" s="27" t="s">
        <v>1113</v>
      </c>
      <c r="AE30" s="27" t="s">
        <v>271</v>
      </c>
      <c r="AF30" s="10"/>
      <c r="AG30" s="11"/>
      <c r="AH30"/>
      <c r="AI30" s="27" t="s">
        <v>301</v>
      </c>
    </row>
    <row r="31" spans="1:35" s="3" customFormat="1" ht="15.75" customHeight="1">
      <c r="A31" s="12">
        <v>1</v>
      </c>
      <c r="B31" s="12" t="s">
        <v>179</v>
      </c>
      <c r="C31" s="38">
        <v>3</v>
      </c>
      <c r="D31" s="38" t="s">
        <v>1162</v>
      </c>
      <c r="E31" s="43" t="str">
        <f t="shared" si="0"/>
        <v>nguyÔn hoµng linh</v>
      </c>
      <c r="F31" s="38" t="s">
        <v>751</v>
      </c>
      <c r="G31" s="38" t="s">
        <v>297</v>
      </c>
      <c r="H31" s="38" t="s">
        <v>24</v>
      </c>
      <c r="I31" s="38" t="s">
        <v>300</v>
      </c>
      <c r="J31" s="14">
        <v>1203</v>
      </c>
      <c r="K31" s="14" t="str">
        <f t="shared" si="1"/>
        <v>THCS Đồng Phong</v>
      </c>
      <c r="L31" s="26" t="str">
        <f t="shared" si="2"/>
        <v>Nho Quan</v>
      </c>
      <c r="M31" s="38">
        <v>8.75</v>
      </c>
      <c r="N31" s="38">
        <v>7.25</v>
      </c>
      <c r="O31" s="38">
        <v>9</v>
      </c>
      <c r="P31" s="38">
        <v>8.1</v>
      </c>
      <c r="Q31" s="12"/>
      <c r="R31" s="38">
        <v>0</v>
      </c>
      <c r="S31" s="38">
        <v>41.2</v>
      </c>
      <c r="T31" s="38"/>
      <c r="U31" s="38"/>
      <c r="V31" s="38"/>
      <c r="W31" s="38"/>
      <c r="X31" s="38"/>
      <c r="Y31" s="38"/>
      <c r="Z31" s="38"/>
      <c r="AA31" s="38"/>
      <c r="AB31" s="14"/>
      <c r="AC31" s="27" t="s">
        <v>216</v>
      </c>
      <c r="AD31" s="27" t="s">
        <v>218</v>
      </c>
      <c r="AE31" s="27" t="s">
        <v>271</v>
      </c>
      <c r="AF31" s="10"/>
      <c r="AG31" s="11"/>
      <c r="AH31"/>
      <c r="AI31" s="27" t="s">
        <v>301</v>
      </c>
    </row>
    <row r="32" spans="1:35" s="3" customFormat="1" ht="15.75" customHeight="1">
      <c r="A32" s="12">
        <v>2</v>
      </c>
      <c r="B32" s="12" t="s">
        <v>179</v>
      </c>
      <c r="C32" s="38">
        <v>3</v>
      </c>
      <c r="D32" s="38" t="s">
        <v>525</v>
      </c>
      <c r="E32" s="43" t="str">
        <f t="shared" si="0"/>
        <v>trÞnh kh¸nh linh</v>
      </c>
      <c r="F32" s="38" t="s">
        <v>747</v>
      </c>
      <c r="G32" s="38" t="s">
        <v>383</v>
      </c>
      <c r="H32" s="38" t="s">
        <v>24</v>
      </c>
      <c r="I32" s="38" t="s">
        <v>300</v>
      </c>
      <c r="J32" s="14">
        <v>4203</v>
      </c>
      <c r="K32" s="14" t="str">
        <f t="shared" si="1"/>
        <v>THCS Lý Tự Trọng</v>
      </c>
      <c r="L32" s="26" t="str">
        <f t="shared" si="2"/>
        <v>TP Ninh Bình</v>
      </c>
      <c r="M32" s="38">
        <v>7</v>
      </c>
      <c r="N32" s="38">
        <v>8.25</v>
      </c>
      <c r="O32" s="38">
        <v>9</v>
      </c>
      <c r="P32" s="38">
        <v>7.9</v>
      </c>
      <c r="Q32" s="12"/>
      <c r="R32" s="38">
        <v>1.5</v>
      </c>
      <c r="S32" s="38">
        <v>40.05</v>
      </c>
      <c r="T32" s="38"/>
      <c r="U32" s="38"/>
      <c r="V32" s="38"/>
      <c r="W32" s="38"/>
      <c r="X32" s="38"/>
      <c r="Y32" s="38"/>
      <c r="Z32" s="38"/>
      <c r="AA32" s="38"/>
      <c r="AB32" s="12"/>
      <c r="AC32" s="27" t="s">
        <v>224</v>
      </c>
      <c r="AD32" s="27" t="s">
        <v>287</v>
      </c>
      <c r="AE32" s="27" t="s">
        <v>271</v>
      </c>
      <c r="AF32" s="10"/>
      <c r="AG32" s="11"/>
      <c r="AH32"/>
      <c r="AI32" s="27" t="s">
        <v>308</v>
      </c>
    </row>
    <row r="33" spans="1:35" s="3" customFormat="1" ht="15.75" customHeight="1">
      <c r="A33" s="12">
        <v>3</v>
      </c>
      <c r="B33" s="12" t="s">
        <v>179</v>
      </c>
      <c r="C33" s="38">
        <v>3</v>
      </c>
      <c r="D33" s="38" t="s">
        <v>1164</v>
      </c>
      <c r="E33" s="43" t="str">
        <f t="shared" si="0"/>
        <v>nguyÔn thÞ diÖu linh</v>
      </c>
      <c r="F33" s="38" t="s">
        <v>1133</v>
      </c>
      <c r="G33" s="38" t="s">
        <v>383</v>
      </c>
      <c r="H33" s="38" t="s">
        <v>24</v>
      </c>
      <c r="I33" s="38" t="s">
        <v>300</v>
      </c>
      <c r="J33" s="14">
        <v>3201</v>
      </c>
      <c r="K33" s="14" t="str">
        <f t="shared" si="1"/>
        <v>THCS Đinh Tiên Hoàng</v>
      </c>
      <c r="L33" s="26" t="str">
        <f t="shared" si="2"/>
        <v>Hoa Lư</v>
      </c>
      <c r="M33" s="38">
        <v>6.75</v>
      </c>
      <c r="N33" s="38">
        <v>9</v>
      </c>
      <c r="O33" s="38">
        <v>9.4</v>
      </c>
      <c r="P33" s="38">
        <v>7.9</v>
      </c>
      <c r="Q33" s="12"/>
      <c r="R33" s="38">
        <v>0</v>
      </c>
      <c r="S33" s="38">
        <v>40.95</v>
      </c>
      <c r="T33" s="38"/>
      <c r="U33" s="38"/>
      <c r="V33" s="38"/>
      <c r="W33" s="38"/>
      <c r="X33" s="38"/>
      <c r="Y33" s="38"/>
      <c r="Z33" s="38"/>
      <c r="AA33" s="38"/>
      <c r="AB33" s="12"/>
      <c r="AC33" s="27" t="s">
        <v>216</v>
      </c>
      <c r="AD33" s="27" t="s">
        <v>1119</v>
      </c>
      <c r="AE33" s="27" t="s">
        <v>271</v>
      </c>
      <c r="AF33" s="10"/>
      <c r="AG33" s="11"/>
      <c r="AH33"/>
      <c r="AI33" s="27" t="s">
        <v>301</v>
      </c>
    </row>
    <row r="34" spans="1:35" s="3" customFormat="1" ht="15.75" customHeight="1">
      <c r="A34" s="12">
        <v>4</v>
      </c>
      <c r="B34" s="12" t="s">
        <v>179</v>
      </c>
      <c r="C34" s="38">
        <v>3</v>
      </c>
      <c r="D34" s="38" t="s">
        <v>524</v>
      </c>
      <c r="E34" s="43" t="str">
        <f t="shared" si="0"/>
        <v>nguyÔn xu©n linh</v>
      </c>
      <c r="F34" s="38" t="s">
        <v>906</v>
      </c>
      <c r="G34" s="38" t="s">
        <v>292</v>
      </c>
      <c r="H34" s="38" t="s">
        <v>24</v>
      </c>
      <c r="I34" s="38" t="s">
        <v>25</v>
      </c>
      <c r="J34" s="14">
        <v>5201</v>
      </c>
      <c r="K34" s="14" t="str">
        <f t="shared" si="1"/>
        <v>THCS Thị trấn Yên Ninh</v>
      </c>
      <c r="L34" s="26" t="str">
        <f t="shared" si="2"/>
        <v>Yên Khánh</v>
      </c>
      <c r="M34" s="38">
        <v>9</v>
      </c>
      <c r="N34" s="38">
        <v>7.75</v>
      </c>
      <c r="O34" s="38">
        <v>9.4</v>
      </c>
      <c r="P34" s="38">
        <v>7</v>
      </c>
      <c r="Q34" s="12"/>
      <c r="R34" s="38">
        <v>1</v>
      </c>
      <c r="S34" s="38">
        <v>40.15</v>
      </c>
      <c r="T34" s="38"/>
      <c r="U34" s="38"/>
      <c r="V34" s="38"/>
      <c r="W34" s="38"/>
      <c r="X34" s="38"/>
      <c r="Y34" s="38"/>
      <c r="Z34" s="38"/>
      <c r="AA34" s="38"/>
      <c r="AB34" s="2"/>
      <c r="AC34" s="27" t="s">
        <v>216</v>
      </c>
      <c r="AD34" s="27" t="s">
        <v>254</v>
      </c>
      <c r="AE34" s="27" t="s">
        <v>271</v>
      </c>
      <c r="AF34" s="10"/>
      <c r="AG34" s="11"/>
      <c r="AH34"/>
      <c r="AI34" s="27" t="s">
        <v>304</v>
      </c>
    </row>
    <row r="35" spans="1:35" s="3" customFormat="1" ht="15.75" customHeight="1">
      <c r="A35" s="12">
        <v>5</v>
      </c>
      <c r="B35" s="12" t="s">
        <v>179</v>
      </c>
      <c r="C35" s="38">
        <v>3</v>
      </c>
      <c r="D35" s="38" t="s">
        <v>530</v>
      </c>
      <c r="E35" s="43" t="str">
        <f t="shared" si="0"/>
        <v>ph¹m hoµng kh¸nh ly</v>
      </c>
      <c r="F35" s="38" t="s">
        <v>944</v>
      </c>
      <c r="G35" s="38" t="s">
        <v>383</v>
      </c>
      <c r="H35" s="38" t="s">
        <v>24</v>
      </c>
      <c r="I35" s="38" t="s">
        <v>300</v>
      </c>
      <c r="J35" s="14">
        <v>4201</v>
      </c>
      <c r="K35" s="14" t="str">
        <f t="shared" si="1"/>
        <v>THCS Trương Hán Siêu</v>
      </c>
      <c r="L35" s="26" t="str">
        <f t="shared" si="2"/>
        <v>TP Ninh Bình</v>
      </c>
      <c r="M35" s="38">
        <v>8.75</v>
      </c>
      <c r="N35" s="38">
        <v>8</v>
      </c>
      <c r="O35" s="38">
        <v>9</v>
      </c>
      <c r="P35" s="38">
        <v>7</v>
      </c>
      <c r="Q35" s="12"/>
      <c r="R35" s="38">
        <v>0</v>
      </c>
      <c r="S35" s="38">
        <v>39.75</v>
      </c>
      <c r="T35" s="38"/>
      <c r="U35" s="38"/>
      <c r="V35" s="38"/>
      <c r="W35" s="38"/>
      <c r="X35" s="38"/>
      <c r="Y35" s="38"/>
      <c r="Z35" s="38"/>
      <c r="AA35" s="38"/>
      <c r="AB35" s="2"/>
      <c r="AC35" s="27" t="s">
        <v>221</v>
      </c>
      <c r="AD35" s="27" t="s">
        <v>1121</v>
      </c>
      <c r="AE35" s="27" t="s">
        <v>398</v>
      </c>
      <c r="AF35" s="10"/>
      <c r="AG35" s="11"/>
      <c r="AH35"/>
      <c r="AI35" s="27" t="s">
        <v>304</v>
      </c>
    </row>
    <row r="36" spans="1:35" s="3" customFormat="1" ht="15.75" customHeight="1">
      <c r="A36" s="12">
        <v>6</v>
      </c>
      <c r="B36" s="12" t="s">
        <v>179</v>
      </c>
      <c r="C36" s="38">
        <v>3</v>
      </c>
      <c r="D36" s="38" t="s">
        <v>519</v>
      </c>
      <c r="E36" s="43" t="str">
        <f t="shared" si="0"/>
        <v>nguyÔn th¶o ly</v>
      </c>
      <c r="F36" s="38" t="s">
        <v>665</v>
      </c>
      <c r="G36" s="38" t="s">
        <v>293</v>
      </c>
      <c r="H36" s="38" t="s">
        <v>24</v>
      </c>
      <c r="I36" s="38" t="s">
        <v>300</v>
      </c>
      <c r="J36" s="14">
        <v>4203</v>
      </c>
      <c r="K36" s="14" t="str">
        <f t="shared" si="1"/>
        <v>THCS Lý Tự Trọng</v>
      </c>
      <c r="L36" s="26" t="str">
        <f t="shared" si="2"/>
        <v>TP Ninh Bình</v>
      </c>
      <c r="M36" s="38">
        <v>8.5</v>
      </c>
      <c r="N36" s="38">
        <v>8.5</v>
      </c>
      <c r="O36" s="38">
        <v>9.2</v>
      </c>
      <c r="P36" s="38">
        <v>8.9</v>
      </c>
      <c r="Q36" s="12"/>
      <c r="R36" s="38">
        <v>0</v>
      </c>
      <c r="S36" s="38">
        <v>44</v>
      </c>
      <c r="T36" s="38"/>
      <c r="U36" s="38"/>
      <c r="V36" s="38"/>
      <c r="W36" s="38"/>
      <c r="X36" s="38"/>
      <c r="Y36" s="38"/>
      <c r="Z36" s="38"/>
      <c r="AA36" s="38"/>
      <c r="AB36" s="12"/>
      <c r="AC36" s="27" t="s">
        <v>216</v>
      </c>
      <c r="AD36" s="27" t="s">
        <v>274</v>
      </c>
      <c r="AE36" s="27" t="s">
        <v>398</v>
      </c>
      <c r="AF36" s="10"/>
      <c r="AG36" s="11"/>
      <c r="AH36"/>
      <c r="AI36" s="27" t="s">
        <v>304</v>
      </c>
    </row>
    <row r="37" spans="1:35" s="3" customFormat="1" ht="15.75" customHeight="1">
      <c r="A37" s="12">
        <v>7</v>
      </c>
      <c r="B37" s="12" t="s">
        <v>179</v>
      </c>
      <c r="C37" s="38">
        <v>3</v>
      </c>
      <c r="D37" s="38" t="s">
        <v>1171</v>
      </c>
      <c r="E37" s="43" t="str">
        <f t="shared" si="0"/>
        <v>trÇn thÞ ngäc mai</v>
      </c>
      <c r="F37" s="38" t="s">
        <v>1138</v>
      </c>
      <c r="G37" s="38" t="s">
        <v>293</v>
      </c>
      <c r="H37" s="38" t="s">
        <v>24</v>
      </c>
      <c r="I37" s="38" t="s">
        <v>300</v>
      </c>
      <c r="J37" s="14">
        <v>4204</v>
      </c>
      <c r="K37" s="14" t="str">
        <f t="shared" si="1"/>
        <v>THCS Lê Hồng Phong</v>
      </c>
      <c r="L37" s="26" t="str">
        <f t="shared" si="2"/>
        <v>TP Ninh Bình</v>
      </c>
      <c r="M37" s="38">
        <v>8.5</v>
      </c>
      <c r="N37" s="38">
        <v>7.5</v>
      </c>
      <c r="O37" s="38">
        <v>9.4</v>
      </c>
      <c r="P37" s="38">
        <v>7.2</v>
      </c>
      <c r="Q37" s="12"/>
      <c r="R37" s="38">
        <v>1</v>
      </c>
      <c r="S37" s="38">
        <v>39.8</v>
      </c>
      <c r="T37" s="38"/>
      <c r="U37" s="38"/>
      <c r="V37" s="38"/>
      <c r="W37" s="38"/>
      <c r="X37" s="38"/>
      <c r="Y37" s="38"/>
      <c r="Z37" s="38"/>
      <c r="AA37" s="38"/>
      <c r="AB37" s="12"/>
      <c r="AC37" s="27" t="s">
        <v>225</v>
      </c>
      <c r="AD37" s="27" t="s">
        <v>466</v>
      </c>
      <c r="AE37" s="27" t="s">
        <v>229</v>
      </c>
      <c r="AF37" s="10"/>
      <c r="AG37" s="11"/>
      <c r="AH37"/>
      <c r="AI37" s="27" t="s">
        <v>313</v>
      </c>
    </row>
    <row r="38" spans="1:35" s="3" customFormat="1" ht="15.75" customHeight="1">
      <c r="A38" s="12">
        <v>8</v>
      </c>
      <c r="B38" s="12" t="s">
        <v>179</v>
      </c>
      <c r="C38" s="38">
        <v>3</v>
      </c>
      <c r="D38" s="38" t="s">
        <v>1141</v>
      </c>
      <c r="E38" s="43" t="str">
        <f t="shared" si="0"/>
        <v>®inh hµ mi</v>
      </c>
      <c r="F38" s="38" t="s">
        <v>1123</v>
      </c>
      <c r="G38" s="38" t="s">
        <v>383</v>
      </c>
      <c r="H38" s="38" t="s">
        <v>24</v>
      </c>
      <c r="I38" s="38" t="s">
        <v>300</v>
      </c>
      <c r="J38" s="14">
        <v>4204</v>
      </c>
      <c r="K38" s="14" t="str">
        <f t="shared" si="1"/>
        <v>THCS Lê Hồng Phong</v>
      </c>
      <c r="L38" s="26" t="str">
        <f t="shared" si="2"/>
        <v>TP Ninh Bình</v>
      </c>
      <c r="M38" s="38">
        <v>9</v>
      </c>
      <c r="N38" s="38">
        <v>8</v>
      </c>
      <c r="O38" s="38">
        <v>9.4</v>
      </c>
      <c r="P38" s="38">
        <v>9</v>
      </c>
      <c r="Q38" s="12"/>
      <c r="R38" s="38">
        <v>1.5</v>
      </c>
      <c r="S38" s="38">
        <v>44.4</v>
      </c>
      <c r="T38" s="38"/>
      <c r="U38" s="38"/>
      <c r="V38" s="38"/>
      <c r="W38" s="38"/>
      <c r="X38" s="38"/>
      <c r="Y38" s="38"/>
      <c r="Z38" s="38"/>
      <c r="AA38" s="38"/>
      <c r="AB38" s="12"/>
      <c r="AC38" s="27" t="s">
        <v>228</v>
      </c>
      <c r="AD38" s="27" t="s">
        <v>232</v>
      </c>
      <c r="AE38" s="27" t="s">
        <v>1112</v>
      </c>
      <c r="AF38" s="10"/>
      <c r="AG38" s="11"/>
      <c r="AH38"/>
      <c r="AI38" s="27" t="s">
        <v>307</v>
      </c>
    </row>
    <row r="39" spans="1:35" s="3" customFormat="1" ht="15.75" customHeight="1">
      <c r="A39" s="12">
        <v>9</v>
      </c>
      <c r="B39" s="12" t="s">
        <v>179</v>
      </c>
      <c r="C39" s="38">
        <v>3</v>
      </c>
      <c r="D39" s="38" t="s">
        <v>523</v>
      </c>
      <c r="E39" s="43" t="str">
        <f t="shared" si="0"/>
        <v>vò hµ my</v>
      </c>
      <c r="F39" s="38" t="s">
        <v>677</v>
      </c>
      <c r="G39" s="38" t="s">
        <v>383</v>
      </c>
      <c r="H39" s="38" t="s">
        <v>24</v>
      </c>
      <c r="I39" s="38" t="s">
        <v>300</v>
      </c>
      <c r="J39" s="14">
        <v>4203</v>
      </c>
      <c r="K39" s="14" t="str">
        <f t="shared" si="1"/>
        <v>THCS Lý Tự Trọng</v>
      </c>
      <c r="L39" s="26" t="str">
        <f t="shared" si="2"/>
        <v>TP Ninh Bình</v>
      </c>
      <c r="M39" s="38">
        <v>8.25</v>
      </c>
      <c r="N39" s="38">
        <v>8</v>
      </c>
      <c r="O39" s="38">
        <v>8.4</v>
      </c>
      <c r="P39" s="38">
        <v>7.9</v>
      </c>
      <c r="Q39" s="12"/>
      <c r="R39" s="38">
        <v>0.5</v>
      </c>
      <c r="S39" s="38">
        <v>40.45</v>
      </c>
      <c r="T39" s="38"/>
      <c r="U39" s="38"/>
      <c r="V39" s="38"/>
      <c r="W39" s="38"/>
      <c r="X39" s="38"/>
      <c r="Y39" s="38"/>
      <c r="Z39" s="38"/>
      <c r="AA39" s="38"/>
      <c r="AB39" s="12"/>
      <c r="AC39" s="27" t="s">
        <v>222</v>
      </c>
      <c r="AD39" s="27" t="s">
        <v>232</v>
      </c>
      <c r="AE39" s="27" t="s">
        <v>473</v>
      </c>
      <c r="AF39" s="10"/>
      <c r="AG39" s="11"/>
      <c r="AH39"/>
      <c r="AI39" s="27" t="s">
        <v>308</v>
      </c>
    </row>
    <row r="40" spans="1:35" s="3" customFormat="1" ht="15.75" customHeight="1">
      <c r="A40" s="12">
        <v>10</v>
      </c>
      <c r="B40" s="12" t="s">
        <v>179</v>
      </c>
      <c r="C40" s="38">
        <v>4</v>
      </c>
      <c r="D40" s="38" t="s">
        <v>1140</v>
      </c>
      <c r="E40" s="43" t="str">
        <f t="shared" si="0"/>
        <v>®oµn ®ç b¶o ngäc</v>
      </c>
      <c r="F40" s="38" t="s">
        <v>643</v>
      </c>
      <c r="G40" s="38" t="s">
        <v>383</v>
      </c>
      <c r="H40" s="38" t="s">
        <v>24</v>
      </c>
      <c r="I40" s="38" t="s">
        <v>300</v>
      </c>
      <c r="J40" s="14">
        <v>4204</v>
      </c>
      <c r="K40" s="14" t="str">
        <f t="shared" si="1"/>
        <v>THCS Lê Hồng Phong</v>
      </c>
      <c r="L40" s="26" t="str">
        <f t="shared" si="2"/>
        <v>TP Ninh Bình</v>
      </c>
      <c r="M40" s="38">
        <v>8.75</v>
      </c>
      <c r="N40" s="38">
        <v>7.5</v>
      </c>
      <c r="O40" s="38">
        <v>9.8</v>
      </c>
      <c r="P40" s="38">
        <v>9.4</v>
      </c>
      <c r="Q40" s="12"/>
      <c r="R40" s="38">
        <v>1.5</v>
      </c>
      <c r="S40" s="38">
        <v>44.85</v>
      </c>
      <c r="T40" s="38"/>
      <c r="U40" s="38"/>
      <c r="V40" s="38"/>
      <c r="W40" s="38"/>
      <c r="X40" s="38"/>
      <c r="Y40" s="38"/>
      <c r="Z40" s="38"/>
      <c r="AA40" s="38"/>
      <c r="AB40" s="12"/>
      <c r="AC40" s="27" t="s">
        <v>234</v>
      </c>
      <c r="AD40" s="27" t="s">
        <v>1111</v>
      </c>
      <c r="AE40" s="27" t="s">
        <v>241</v>
      </c>
      <c r="AF40" s="10"/>
      <c r="AG40" s="11"/>
      <c r="AH40"/>
      <c r="AI40" s="27" t="s">
        <v>304</v>
      </c>
    </row>
    <row r="41" spans="1:35" s="3" customFormat="1" ht="15.75" customHeight="1">
      <c r="A41" s="12">
        <v>11</v>
      </c>
      <c r="B41" s="12" t="s">
        <v>179</v>
      </c>
      <c r="C41" s="38">
        <v>4</v>
      </c>
      <c r="D41" s="38" t="s">
        <v>527</v>
      </c>
      <c r="E41" s="43" t="str">
        <f t="shared" si="0"/>
        <v>®ç ph­¬ng nguyªn</v>
      </c>
      <c r="F41" s="38" t="s">
        <v>1130</v>
      </c>
      <c r="G41" s="38" t="s">
        <v>296</v>
      </c>
      <c r="H41" s="38" t="s">
        <v>24</v>
      </c>
      <c r="I41" s="38" t="s">
        <v>300</v>
      </c>
      <c r="J41" s="14">
        <v>7201</v>
      </c>
      <c r="K41" s="14" t="str">
        <f t="shared" si="1"/>
        <v>THCS Yên Thịnh</v>
      </c>
      <c r="L41" s="26" t="str">
        <f t="shared" si="2"/>
        <v>Yên Mô</v>
      </c>
      <c r="M41" s="38">
        <v>8.75</v>
      </c>
      <c r="N41" s="38">
        <v>8.25</v>
      </c>
      <c r="O41" s="38">
        <v>9.4</v>
      </c>
      <c r="P41" s="38">
        <v>7.2</v>
      </c>
      <c r="Q41" s="12"/>
      <c r="R41" s="38">
        <v>0</v>
      </c>
      <c r="S41" s="38">
        <v>40.8</v>
      </c>
      <c r="T41" s="38"/>
      <c r="U41" s="38"/>
      <c r="V41" s="38"/>
      <c r="W41" s="38"/>
      <c r="X41" s="38"/>
      <c r="Y41" s="38"/>
      <c r="Z41" s="38"/>
      <c r="AA41" s="38"/>
      <c r="AB41" s="12"/>
      <c r="AC41" s="27" t="s">
        <v>231</v>
      </c>
      <c r="AD41" s="27" t="s">
        <v>248</v>
      </c>
      <c r="AE41" s="27" t="s">
        <v>376</v>
      </c>
      <c r="AF41" s="10">
        <v>1223</v>
      </c>
      <c r="AG41" s="11" t="s">
        <v>58</v>
      </c>
      <c r="AH41" t="s">
        <v>180</v>
      </c>
      <c r="AI41" s="27" t="s">
        <v>304</v>
      </c>
    </row>
    <row r="42" spans="1:35" s="3" customFormat="1" ht="15.75" customHeight="1">
      <c r="A42" s="12">
        <v>12</v>
      </c>
      <c r="B42" s="12" t="s">
        <v>179</v>
      </c>
      <c r="C42" s="38">
        <v>4</v>
      </c>
      <c r="D42" s="38" t="s">
        <v>1142</v>
      </c>
      <c r="E42" s="43" t="str">
        <f t="shared" si="0"/>
        <v>trÞnh thÞ yÕn nhi</v>
      </c>
      <c r="F42" s="38" t="s">
        <v>863</v>
      </c>
      <c r="G42" s="38" t="s">
        <v>383</v>
      </c>
      <c r="H42" s="38" t="s">
        <v>24</v>
      </c>
      <c r="I42" s="38" t="s">
        <v>300</v>
      </c>
      <c r="J42" s="14">
        <v>4201</v>
      </c>
      <c r="K42" s="14" t="str">
        <f t="shared" si="1"/>
        <v>THCS Trương Hán Siêu</v>
      </c>
      <c r="L42" s="26" t="str">
        <f t="shared" si="2"/>
        <v>TP Ninh Bình</v>
      </c>
      <c r="M42" s="38">
        <v>8.75</v>
      </c>
      <c r="N42" s="38">
        <v>8</v>
      </c>
      <c r="O42" s="38">
        <v>9.8</v>
      </c>
      <c r="P42" s="38">
        <v>8.6</v>
      </c>
      <c r="Q42" s="12"/>
      <c r="R42" s="38">
        <v>0</v>
      </c>
      <c r="S42" s="38">
        <v>43.75</v>
      </c>
      <c r="T42" s="2"/>
      <c r="U42" s="2"/>
      <c r="V42" s="2"/>
      <c r="W42" s="2"/>
      <c r="X42" s="2"/>
      <c r="Y42" s="2"/>
      <c r="Z42" s="2"/>
      <c r="AA42" s="2"/>
      <c r="AB42" s="12"/>
      <c r="AC42" s="27" t="s">
        <v>224</v>
      </c>
      <c r="AD42" s="27" t="s">
        <v>1114</v>
      </c>
      <c r="AE42" s="27" t="s">
        <v>417</v>
      </c>
      <c r="AF42" s="10">
        <v>1224</v>
      </c>
      <c r="AG42" s="11" t="s">
        <v>59</v>
      </c>
      <c r="AH42" t="s">
        <v>180</v>
      </c>
      <c r="AI42" s="27" t="s">
        <v>305</v>
      </c>
    </row>
    <row r="43" spans="1:35" s="3" customFormat="1" ht="15.75" customHeight="1">
      <c r="A43" s="12">
        <v>13</v>
      </c>
      <c r="B43" s="12" t="s">
        <v>179</v>
      </c>
      <c r="C43" s="38">
        <v>4</v>
      </c>
      <c r="D43" s="38" t="s">
        <v>1170</v>
      </c>
      <c r="E43" s="43" t="str">
        <f t="shared" si="0"/>
        <v>nguyÔn duy phóc</v>
      </c>
      <c r="F43" s="38" t="s">
        <v>1137</v>
      </c>
      <c r="G43" s="38" t="s">
        <v>383</v>
      </c>
      <c r="H43" s="38" t="s">
        <v>24</v>
      </c>
      <c r="I43" s="38" t="s">
        <v>25</v>
      </c>
      <c r="J43" s="14">
        <v>4203</v>
      </c>
      <c r="K43" s="14" t="str">
        <f t="shared" si="1"/>
        <v>THCS Lý Tự Trọng</v>
      </c>
      <c r="L43" s="26" t="str">
        <f t="shared" si="2"/>
        <v>TP Ninh Bình</v>
      </c>
      <c r="M43" s="38">
        <v>8.75</v>
      </c>
      <c r="N43" s="38">
        <v>7.5</v>
      </c>
      <c r="O43" s="38">
        <v>8.8</v>
      </c>
      <c r="P43" s="38">
        <v>7.4</v>
      </c>
      <c r="Q43" s="12"/>
      <c r="R43" s="38">
        <v>0</v>
      </c>
      <c r="S43" s="38">
        <v>39.85</v>
      </c>
      <c r="T43" s="38"/>
      <c r="U43" s="38"/>
      <c r="V43" s="38"/>
      <c r="W43" s="38"/>
      <c r="X43" s="38"/>
      <c r="Y43" s="38"/>
      <c r="Z43" s="38"/>
      <c r="AA43" s="38"/>
      <c r="AB43" s="12"/>
      <c r="AC43" s="27" t="s">
        <v>216</v>
      </c>
      <c r="AD43" s="27" t="s">
        <v>250</v>
      </c>
      <c r="AE43" s="27" t="s">
        <v>841</v>
      </c>
      <c r="AF43" s="10">
        <v>1225</v>
      </c>
      <c r="AG43" s="11" t="s">
        <v>60</v>
      </c>
      <c r="AH43" t="s">
        <v>180</v>
      </c>
      <c r="AI43" s="27" t="s">
        <v>314</v>
      </c>
    </row>
    <row r="44" spans="1:35" s="3" customFormat="1" ht="15.75" customHeight="1">
      <c r="A44" s="12">
        <v>14</v>
      </c>
      <c r="B44" s="12" t="s">
        <v>179</v>
      </c>
      <c r="C44" s="38">
        <v>4</v>
      </c>
      <c r="D44" s="38" t="s">
        <v>518</v>
      </c>
      <c r="E44" s="43" t="str">
        <f t="shared" si="0"/>
        <v>lª hµ ph­¬ng</v>
      </c>
      <c r="F44" s="38" t="s">
        <v>938</v>
      </c>
      <c r="G44" s="38" t="s">
        <v>383</v>
      </c>
      <c r="H44" s="38" t="s">
        <v>24</v>
      </c>
      <c r="I44" s="38" t="s">
        <v>300</v>
      </c>
      <c r="J44" s="14">
        <v>4203</v>
      </c>
      <c r="K44" s="14" t="str">
        <f t="shared" si="1"/>
        <v>THCS Lý Tự Trọng</v>
      </c>
      <c r="L44" s="26" t="str">
        <f t="shared" si="2"/>
        <v>TP Ninh Bình</v>
      </c>
      <c r="M44" s="38">
        <v>8.75</v>
      </c>
      <c r="N44" s="38">
        <v>8</v>
      </c>
      <c r="O44" s="38">
        <v>8.6</v>
      </c>
      <c r="P44" s="38">
        <v>7.9</v>
      </c>
      <c r="Q44" s="12"/>
      <c r="R44" s="38">
        <v>0</v>
      </c>
      <c r="S44" s="38">
        <v>41.15</v>
      </c>
      <c r="T44" s="38"/>
      <c r="U44" s="38"/>
      <c r="V44" s="38"/>
      <c r="W44" s="38"/>
      <c r="X44" s="38"/>
      <c r="Y44" s="38"/>
      <c r="Z44" s="38"/>
      <c r="AA44" s="38"/>
      <c r="AB44" s="12"/>
      <c r="AC44" s="27" t="s">
        <v>219</v>
      </c>
      <c r="AD44" s="27" t="s">
        <v>232</v>
      </c>
      <c r="AE44" s="27" t="s">
        <v>248</v>
      </c>
      <c r="AF44" s="10">
        <v>1226</v>
      </c>
      <c r="AG44" s="11" t="s">
        <v>61</v>
      </c>
      <c r="AH44" t="s">
        <v>180</v>
      </c>
      <c r="AI44" s="27" t="s">
        <v>301</v>
      </c>
    </row>
    <row r="45" spans="1:35" s="3" customFormat="1" ht="15.75" customHeight="1">
      <c r="A45" s="12">
        <v>15</v>
      </c>
      <c r="B45" s="12" t="s">
        <v>179</v>
      </c>
      <c r="C45" s="38">
        <v>4</v>
      </c>
      <c r="D45" s="38" t="s">
        <v>1144</v>
      </c>
      <c r="E45" s="43" t="str">
        <f t="shared" si="0"/>
        <v>lª mai ph­¬ng</v>
      </c>
      <c r="F45" s="38" t="s">
        <v>1124</v>
      </c>
      <c r="G45" s="38" t="s">
        <v>383</v>
      </c>
      <c r="H45" s="38" t="s">
        <v>24</v>
      </c>
      <c r="I45" s="38" t="s">
        <v>300</v>
      </c>
      <c r="J45" s="14">
        <v>4204</v>
      </c>
      <c r="K45" s="14" t="str">
        <f t="shared" si="1"/>
        <v>THCS Lê Hồng Phong</v>
      </c>
      <c r="L45" s="26" t="str">
        <f t="shared" si="2"/>
        <v>TP Ninh Bình</v>
      </c>
      <c r="M45" s="38">
        <v>9</v>
      </c>
      <c r="N45" s="38">
        <v>8.5</v>
      </c>
      <c r="O45" s="38">
        <v>9.2</v>
      </c>
      <c r="P45" s="38">
        <v>8.4</v>
      </c>
      <c r="Q45" s="12"/>
      <c r="R45" s="38">
        <v>0</v>
      </c>
      <c r="S45" s="38">
        <v>43.5</v>
      </c>
      <c r="T45" s="18"/>
      <c r="U45" s="18"/>
      <c r="V45" s="18"/>
      <c r="W45" s="18"/>
      <c r="X45" s="18"/>
      <c r="Y45" s="18"/>
      <c r="Z45" s="18"/>
      <c r="AA45" s="18"/>
      <c r="AB45" s="12"/>
      <c r="AC45" s="27" t="s">
        <v>219</v>
      </c>
      <c r="AD45" s="27" t="s">
        <v>229</v>
      </c>
      <c r="AE45" s="27" t="s">
        <v>248</v>
      </c>
      <c r="AF45" s="10">
        <v>1227</v>
      </c>
      <c r="AG45" s="11" t="s">
        <v>62</v>
      </c>
      <c r="AH45" t="s">
        <v>180</v>
      </c>
      <c r="AI45" s="27" t="s">
        <v>302</v>
      </c>
    </row>
    <row r="46" spans="1:35" s="3" customFormat="1" ht="15.75" customHeight="1">
      <c r="A46" s="12">
        <v>16</v>
      </c>
      <c r="B46" s="12" t="s">
        <v>179</v>
      </c>
      <c r="C46" s="38">
        <v>4</v>
      </c>
      <c r="D46" s="38" t="s">
        <v>1154</v>
      </c>
      <c r="E46" s="43" t="str">
        <f t="shared" si="0"/>
        <v>høa minh ph­¬ng</v>
      </c>
      <c r="F46" s="38" t="s">
        <v>747</v>
      </c>
      <c r="G46" s="38" t="s">
        <v>383</v>
      </c>
      <c r="H46" s="38" t="s">
        <v>24</v>
      </c>
      <c r="I46" s="38" t="s">
        <v>300</v>
      </c>
      <c r="J46" s="14">
        <v>4203</v>
      </c>
      <c r="K46" s="14" t="str">
        <f t="shared" si="1"/>
        <v>THCS Lý Tự Trọng</v>
      </c>
      <c r="L46" s="26" t="str">
        <f t="shared" si="2"/>
        <v>TP Ninh Bình</v>
      </c>
      <c r="M46" s="38">
        <v>8.75</v>
      </c>
      <c r="N46" s="38">
        <v>8.25</v>
      </c>
      <c r="O46" s="38">
        <v>9.4</v>
      </c>
      <c r="P46" s="38">
        <v>7.7</v>
      </c>
      <c r="Q46" s="12"/>
      <c r="R46" s="38">
        <v>0</v>
      </c>
      <c r="S46" s="38">
        <v>41.8</v>
      </c>
      <c r="T46" s="38"/>
      <c r="U46" s="38"/>
      <c r="V46" s="38"/>
      <c r="W46" s="38"/>
      <c r="X46" s="38"/>
      <c r="Y46" s="38"/>
      <c r="Z46" s="38"/>
      <c r="AA46" s="38"/>
      <c r="AB46" s="12"/>
      <c r="AC46" s="27" t="s">
        <v>1117</v>
      </c>
      <c r="AD46" s="27" t="s">
        <v>240</v>
      </c>
      <c r="AE46" s="27" t="s">
        <v>248</v>
      </c>
      <c r="AF46" s="10">
        <v>2201</v>
      </c>
      <c r="AG46" s="11" t="s">
        <v>159</v>
      </c>
      <c r="AH46" t="s">
        <v>181</v>
      </c>
      <c r="AI46" s="27" t="s">
        <v>307</v>
      </c>
    </row>
    <row r="47" spans="1:35" s="3" customFormat="1" ht="15.75" customHeight="1">
      <c r="A47" s="12">
        <v>17</v>
      </c>
      <c r="B47" s="12" t="s">
        <v>179</v>
      </c>
      <c r="C47" s="38">
        <v>4</v>
      </c>
      <c r="D47" s="38" t="s">
        <v>1151</v>
      </c>
      <c r="E47" s="43" t="str">
        <f t="shared" si="0"/>
        <v>bïi xu©n thanh</v>
      </c>
      <c r="F47" s="38" t="s">
        <v>680</v>
      </c>
      <c r="G47" s="38" t="s">
        <v>383</v>
      </c>
      <c r="H47" s="38" t="s">
        <v>24</v>
      </c>
      <c r="I47" s="38" t="s">
        <v>25</v>
      </c>
      <c r="J47" s="14">
        <v>4204</v>
      </c>
      <c r="K47" s="14" t="str">
        <f t="shared" si="1"/>
        <v>THCS Lê Hồng Phong</v>
      </c>
      <c r="L47" s="26" t="str">
        <f t="shared" si="2"/>
        <v>TP Ninh Bình</v>
      </c>
      <c r="M47" s="38">
        <v>8.75</v>
      </c>
      <c r="N47" s="38">
        <v>7.5</v>
      </c>
      <c r="O47" s="38">
        <v>9.4</v>
      </c>
      <c r="P47" s="38">
        <v>8.3</v>
      </c>
      <c r="Q47" s="12"/>
      <c r="R47" s="38">
        <v>0</v>
      </c>
      <c r="S47" s="38">
        <v>42.25</v>
      </c>
      <c r="T47" s="38"/>
      <c r="U47" s="38"/>
      <c r="V47" s="38"/>
      <c r="W47" s="38"/>
      <c r="X47" s="38"/>
      <c r="Y47" s="38"/>
      <c r="Z47" s="18"/>
      <c r="AA47" s="121"/>
      <c r="AB47" s="12"/>
      <c r="AC47" s="27" t="s">
        <v>327</v>
      </c>
      <c r="AD47" s="27" t="s">
        <v>254</v>
      </c>
      <c r="AE47" s="27" t="s">
        <v>251</v>
      </c>
      <c r="AF47" s="10">
        <v>2202</v>
      </c>
      <c r="AG47" s="11" t="s">
        <v>63</v>
      </c>
      <c r="AH47" t="s">
        <v>181</v>
      </c>
      <c r="AI47" s="27" t="s">
        <v>304</v>
      </c>
    </row>
    <row r="48" spans="1:35" s="3" customFormat="1" ht="15.75" customHeight="1">
      <c r="A48" s="12">
        <v>18</v>
      </c>
      <c r="B48" s="12" t="s">
        <v>179</v>
      </c>
      <c r="C48" s="38">
        <v>4</v>
      </c>
      <c r="D48" s="38" t="s">
        <v>1148</v>
      </c>
      <c r="E48" s="43" t="str">
        <f t="shared" si="0"/>
        <v>ph¹m thu th¶o</v>
      </c>
      <c r="F48" s="38" t="s">
        <v>779</v>
      </c>
      <c r="G48" s="38" t="s">
        <v>383</v>
      </c>
      <c r="H48" s="38" t="s">
        <v>24</v>
      </c>
      <c r="I48" s="38" t="s">
        <v>300</v>
      </c>
      <c r="J48" s="14">
        <v>4203</v>
      </c>
      <c r="K48" s="14" t="str">
        <f t="shared" si="1"/>
        <v>THCS Lý Tự Trọng</v>
      </c>
      <c r="L48" s="26" t="str">
        <f t="shared" si="2"/>
        <v>TP Ninh Bình</v>
      </c>
      <c r="M48" s="38">
        <v>9</v>
      </c>
      <c r="N48" s="38">
        <v>8</v>
      </c>
      <c r="O48" s="38">
        <v>9.2</v>
      </c>
      <c r="P48" s="38">
        <v>8.2</v>
      </c>
      <c r="Q48" s="12"/>
      <c r="R48" s="38">
        <v>0.5</v>
      </c>
      <c r="S48" s="38">
        <v>42.6</v>
      </c>
      <c r="T48" s="38"/>
      <c r="U48" s="38"/>
      <c r="V48" s="38"/>
      <c r="W48" s="38"/>
      <c r="X48" s="38"/>
      <c r="Y48" s="38"/>
      <c r="Z48" s="38"/>
      <c r="AA48" s="38"/>
      <c r="AB48" s="14"/>
      <c r="AC48" s="27" t="s">
        <v>221</v>
      </c>
      <c r="AD48" s="27" t="s">
        <v>262</v>
      </c>
      <c r="AE48" s="27" t="s">
        <v>274</v>
      </c>
      <c r="AF48" s="10">
        <v>2203</v>
      </c>
      <c r="AG48" s="11" t="s">
        <v>64</v>
      </c>
      <c r="AH48" t="s">
        <v>181</v>
      </c>
      <c r="AI48" s="27" t="s">
        <v>404</v>
      </c>
    </row>
    <row r="49" spans="1:35" s="3" customFormat="1" ht="15.75" customHeight="1">
      <c r="A49" s="12">
        <v>19</v>
      </c>
      <c r="B49" s="12" t="s">
        <v>179</v>
      </c>
      <c r="C49" s="38">
        <v>4</v>
      </c>
      <c r="D49" s="38" t="s">
        <v>526</v>
      </c>
      <c r="E49" s="43" t="str">
        <f t="shared" si="0"/>
        <v>vò thÞ thanh thóy</v>
      </c>
      <c r="F49" s="38" t="s">
        <v>848</v>
      </c>
      <c r="G49" s="38" t="s">
        <v>384</v>
      </c>
      <c r="H49" s="38" t="s">
        <v>24</v>
      </c>
      <c r="I49" s="38" t="s">
        <v>300</v>
      </c>
      <c r="J49" s="14">
        <v>4203</v>
      </c>
      <c r="K49" s="14" t="str">
        <f t="shared" si="1"/>
        <v>THCS Lý Tự Trọng</v>
      </c>
      <c r="L49" s="26" t="str">
        <f t="shared" si="2"/>
        <v>TP Ninh Bình</v>
      </c>
      <c r="M49" s="38">
        <v>9</v>
      </c>
      <c r="N49" s="38">
        <v>8</v>
      </c>
      <c r="O49" s="38">
        <v>9.2</v>
      </c>
      <c r="P49" s="38">
        <v>7.5</v>
      </c>
      <c r="Q49" s="12"/>
      <c r="R49" s="38">
        <v>0</v>
      </c>
      <c r="S49" s="38">
        <v>41.2</v>
      </c>
      <c r="T49" s="38"/>
      <c r="U49" s="38"/>
      <c r="V49" s="38"/>
      <c r="W49" s="38"/>
      <c r="X49" s="38"/>
      <c r="Y49" s="38"/>
      <c r="Z49" s="38"/>
      <c r="AA49" s="38"/>
      <c r="AB49" s="12"/>
      <c r="AC49" s="27" t="s">
        <v>222</v>
      </c>
      <c r="AD49" s="27" t="s">
        <v>413</v>
      </c>
      <c r="AE49" s="27" t="s">
        <v>377</v>
      </c>
      <c r="AF49" s="10">
        <v>2204</v>
      </c>
      <c r="AG49" s="11" t="s">
        <v>65</v>
      </c>
      <c r="AH49" t="s">
        <v>181</v>
      </c>
      <c r="AI49" s="27" t="s">
        <v>301</v>
      </c>
    </row>
    <row r="50" spans="1:35" s="3" customFormat="1" ht="15.75" customHeight="1">
      <c r="A50" s="12">
        <v>20</v>
      </c>
      <c r="B50" s="12" t="s">
        <v>179</v>
      </c>
      <c r="C50" s="38">
        <v>5</v>
      </c>
      <c r="D50" s="38" t="s">
        <v>528</v>
      </c>
      <c r="E50" s="43" t="str">
        <f t="shared" si="0"/>
        <v>ph¹m anh th­</v>
      </c>
      <c r="F50" s="38" t="s">
        <v>1136</v>
      </c>
      <c r="G50" s="38" t="s">
        <v>383</v>
      </c>
      <c r="H50" s="38" t="s">
        <v>24</v>
      </c>
      <c r="I50" s="38" t="s">
        <v>300</v>
      </c>
      <c r="J50" s="14">
        <v>4201</v>
      </c>
      <c r="K50" s="14" t="str">
        <f t="shared" si="1"/>
        <v>THCS Trương Hán Siêu</v>
      </c>
      <c r="L50" s="26" t="str">
        <f t="shared" si="2"/>
        <v>TP Ninh Bình</v>
      </c>
      <c r="M50" s="38">
        <v>8.75</v>
      </c>
      <c r="N50" s="38">
        <v>7.5</v>
      </c>
      <c r="O50" s="38">
        <v>9.4</v>
      </c>
      <c r="P50" s="38">
        <v>7.1</v>
      </c>
      <c r="Q50" s="12"/>
      <c r="R50" s="38">
        <v>0</v>
      </c>
      <c r="S50" s="38">
        <v>39.85</v>
      </c>
      <c r="T50" s="38"/>
      <c r="U50" s="38"/>
      <c r="V50" s="38"/>
      <c r="W50" s="38"/>
      <c r="X50" s="38"/>
      <c r="Y50" s="38"/>
      <c r="Z50" s="38"/>
      <c r="AA50" s="38"/>
      <c r="AB50" s="12"/>
      <c r="AC50" s="27" t="s">
        <v>221</v>
      </c>
      <c r="AD50" s="27" t="s">
        <v>239</v>
      </c>
      <c r="AE50" s="27" t="s">
        <v>284</v>
      </c>
      <c r="AF50" s="10">
        <v>2205</v>
      </c>
      <c r="AG50" s="11" t="s">
        <v>66</v>
      </c>
      <c r="AH50" t="s">
        <v>181</v>
      </c>
      <c r="AI50" s="27" t="s">
        <v>304</v>
      </c>
    </row>
    <row r="51" spans="1:35" s="1" customFormat="1" ht="15.75" customHeight="1">
      <c r="A51" s="12">
        <v>21</v>
      </c>
      <c r="B51" s="12" t="s">
        <v>179</v>
      </c>
      <c r="C51" s="38">
        <v>5</v>
      </c>
      <c r="D51" s="38" t="s">
        <v>529</v>
      </c>
      <c r="E51" s="43" t="str">
        <f t="shared" si="0"/>
        <v>nguyÔn minh th­</v>
      </c>
      <c r="F51" s="38" t="s">
        <v>863</v>
      </c>
      <c r="G51" s="38" t="s">
        <v>383</v>
      </c>
      <c r="H51" s="38" t="s">
        <v>24</v>
      </c>
      <c r="I51" s="38" t="s">
        <v>300</v>
      </c>
      <c r="J51" s="14">
        <v>3201</v>
      </c>
      <c r="K51" s="14" t="str">
        <f t="shared" si="1"/>
        <v>THCS Đinh Tiên Hoàng</v>
      </c>
      <c r="L51" s="26" t="str">
        <f t="shared" si="2"/>
        <v>Hoa Lư</v>
      </c>
      <c r="M51" s="38">
        <v>8.75</v>
      </c>
      <c r="N51" s="38">
        <v>7.25</v>
      </c>
      <c r="O51" s="38">
        <v>8.4</v>
      </c>
      <c r="P51" s="38">
        <v>8.2</v>
      </c>
      <c r="Q51" s="12"/>
      <c r="R51" s="38">
        <v>0</v>
      </c>
      <c r="S51" s="38">
        <v>40.8</v>
      </c>
      <c r="T51" s="38"/>
      <c r="U51" s="38"/>
      <c r="V51" s="38"/>
      <c r="W51" s="38"/>
      <c r="X51" s="38"/>
      <c r="Y51" s="38"/>
      <c r="Z51" s="38"/>
      <c r="AA51" s="38"/>
      <c r="AB51" s="12"/>
      <c r="AC51" s="27" t="s">
        <v>216</v>
      </c>
      <c r="AD51" s="27" t="s">
        <v>240</v>
      </c>
      <c r="AE51" s="27" t="s">
        <v>284</v>
      </c>
      <c r="AF51" s="10">
        <v>2206</v>
      </c>
      <c r="AG51" s="11" t="s">
        <v>160</v>
      </c>
      <c r="AH51" t="s">
        <v>181</v>
      </c>
      <c r="AI51" s="27" t="s">
        <v>306</v>
      </c>
    </row>
    <row r="52" spans="1:35" s="1" customFormat="1" ht="15.75" customHeight="1">
      <c r="A52" s="12">
        <v>22</v>
      </c>
      <c r="B52" s="12" t="s">
        <v>179</v>
      </c>
      <c r="C52" s="38">
        <v>5</v>
      </c>
      <c r="D52" s="38" t="s">
        <v>1152</v>
      </c>
      <c r="E52" s="43" t="str">
        <f t="shared" si="0"/>
        <v>hoµng thu trang</v>
      </c>
      <c r="F52" s="38" t="s">
        <v>739</v>
      </c>
      <c r="G52" s="38" t="s">
        <v>296</v>
      </c>
      <c r="H52" s="38" t="s">
        <v>24</v>
      </c>
      <c r="I52" s="38" t="s">
        <v>300</v>
      </c>
      <c r="J52" s="14">
        <v>7206</v>
      </c>
      <c r="K52" s="14" t="str">
        <f t="shared" si="1"/>
        <v>THCS Khánh Thượng</v>
      </c>
      <c r="L52" s="26" t="str">
        <f t="shared" si="2"/>
        <v>Yên Mô</v>
      </c>
      <c r="M52" s="38">
        <v>9</v>
      </c>
      <c r="N52" s="38">
        <v>8.75</v>
      </c>
      <c r="O52" s="38">
        <v>10</v>
      </c>
      <c r="P52" s="38">
        <v>7.2</v>
      </c>
      <c r="Q52" s="12"/>
      <c r="R52" s="38">
        <v>1.5</v>
      </c>
      <c r="S52" s="38">
        <v>42.15</v>
      </c>
      <c r="T52" s="38"/>
      <c r="U52" s="38"/>
      <c r="V52" s="38"/>
      <c r="W52" s="38"/>
      <c r="X52" s="38"/>
      <c r="Y52" s="38"/>
      <c r="Z52" s="38"/>
      <c r="AA52" s="38"/>
      <c r="AB52" s="12"/>
      <c r="AC52" s="27" t="s">
        <v>218</v>
      </c>
      <c r="AD52" s="27" t="s">
        <v>262</v>
      </c>
      <c r="AE52" s="27" t="s">
        <v>268</v>
      </c>
      <c r="AF52" s="10">
        <v>2207</v>
      </c>
      <c r="AG52" s="11" t="s">
        <v>67</v>
      </c>
      <c r="AH52" t="s">
        <v>181</v>
      </c>
      <c r="AI52" s="27" t="s">
        <v>304</v>
      </c>
    </row>
    <row r="53" spans="1:35" s="1" customFormat="1" ht="15.75" customHeight="1">
      <c r="A53" s="12">
        <v>23</v>
      </c>
      <c r="B53" s="12" t="s">
        <v>179</v>
      </c>
      <c r="C53" s="38">
        <v>5</v>
      </c>
      <c r="D53" s="38" t="s">
        <v>1163</v>
      </c>
      <c r="E53" s="43" t="str">
        <f t="shared" si="0"/>
        <v>vò thanh tó</v>
      </c>
      <c r="F53" s="38" t="s">
        <v>1100</v>
      </c>
      <c r="G53" s="38" t="s">
        <v>292</v>
      </c>
      <c r="H53" s="38" t="s">
        <v>24</v>
      </c>
      <c r="I53" s="38" t="s">
        <v>300</v>
      </c>
      <c r="J53" s="14">
        <v>5204</v>
      </c>
      <c r="K53" s="14" t="str">
        <f t="shared" si="1"/>
        <v>THCS Khánh Cư</v>
      </c>
      <c r="L53" s="26" t="str">
        <f t="shared" si="2"/>
        <v>Yên Khánh</v>
      </c>
      <c r="M53" s="38">
        <v>9.5</v>
      </c>
      <c r="N53" s="38">
        <v>8</v>
      </c>
      <c r="O53" s="38">
        <v>9.6</v>
      </c>
      <c r="P53" s="38">
        <v>7</v>
      </c>
      <c r="Q53" s="12"/>
      <c r="R53" s="38">
        <v>1</v>
      </c>
      <c r="S53" s="38">
        <v>41.1</v>
      </c>
      <c r="T53" s="38"/>
      <c r="U53" s="38"/>
      <c r="V53" s="38"/>
      <c r="W53" s="38"/>
      <c r="X53" s="38"/>
      <c r="Y53" s="38"/>
      <c r="Z53" s="38"/>
      <c r="AA53" s="38"/>
      <c r="AB53" s="12"/>
      <c r="AC53" s="27" t="s">
        <v>222</v>
      </c>
      <c r="AD53" s="27" t="s">
        <v>251</v>
      </c>
      <c r="AE53" s="27" t="s">
        <v>400</v>
      </c>
      <c r="AF53" s="10">
        <v>2208</v>
      </c>
      <c r="AG53" s="11" t="s">
        <v>68</v>
      </c>
      <c r="AH53" t="s">
        <v>181</v>
      </c>
      <c r="AI53" s="27" t="s">
        <v>305</v>
      </c>
    </row>
    <row r="54" spans="1:35" s="1" customFormat="1" ht="17.25" customHeight="1">
      <c r="A54" s="12">
        <v>24</v>
      </c>
      <c r="B54" s="12" t="s">
        <v>179</v>
      </c>
      <c r="C54" s="38">
        <v>5</v>
      </c>
      <c r="D54" s="38" t="s">
        <v>532</v>
      </c>
      <c r="E54" s="43" t="str">
        <f t="shared" si="0"/>
        <v>®inh gia vinh</v>
      </c>
      <c r="F54" s="38" t="s">
        <v>923</v>
      </c>
      <c r="G54" s="38" t="s">
        <v>383</v>
      </c>
      <c r="H54" s="38" t="s">
        <v>24</v>
      </c>
      <c r="I54" s="38" t="s">
        <v>25</v>
      </c>
      <c r="J54" s="14">
        <v>4204</v>
      </c>
      <c r="K54" s="14" t="str">
        <f t="shared" si="1"/>
        <v>THCS Lê Hồng Phong</v>
      </c>
      <c r="L54" s="26" t="str">
        <f t="shared" si="2"/>
        <v>TP Ninh Bình</v>
      </c>
      <c r="M54" s="38">
        <v>9</v>
      </c>
      <c r="N54" s="38">
        <v>7.25</v>
      </c>
      <c r="O54" s="38">
        <v>8.6</v>
      </c>
      <c r="P54" s="38">
        <v>8</v>
      </c>
      <c r="Q54" s="12"/>
      <c r="R54" s="38">
        <v>1.5</v>
      </c>
      <c r="S54" s="38">
        <v>40.85</v>
      </c>
      <c r="T54" s="38"/>
      <c r="U54" s="38"/>
      <c r="V54" s="38"/>
      <c r="W54" s="38"/>
      <c r="X54" s="38"/>
      <c r="Y54" s="38"/>
      <c r="Z54" s="38"/>
      <c r="AA54" s="38"/>
      <c r="AB54" s="12"/>
      <c r="AC54" s="27" t="s">
        <v>228</v>
      </c>
      <c r="AD54" s="27" t="s">
        <v>373</v>
      </c>
      <c r="AE54" s="27" t="s">
        <v>378</v>
      </c>
      <c r="AF54" s="10">
        <v>2209</v>
      </c>
      <c r="AG54" s="11" t="s">
        <v>69</v>
      </c>
      <c r="AH54" t="s">
        <v>181</v>
      </c>
      <c r="AI54" s="27" t="s">
        <v>304</v>
      </c>
    </row>
    <row r="55" spans="1:35" s="1" customFormat="1" ht="17.25" customHeight="1">
      <c r="A55" s="12">
        <v>25</v>
      </c>
      <c r="B55" s="12" t="s">
        <v>179</v>
      </c>
      <c r="C55" s="38">
        <v>5</v>
      </c>
      <c r="D55" s="38" t="s">
        <v>1165</v>
      </c>
      <c r="E55" s="43" t="str">
        <f t="shared" si="0"/>
        <v>ph¹m thÞ hµ vy</v>
      </c>
      <c r="F55" s="38" t="s">
        <v>1134</v>
      </c>
      <c r="G55" s="38" t="s">
        <v>383</v>
      </c>
      <c r="H55" s="38" t="s">
        <v>24</v>
      </c>
      <c r="I55" s="38" t="s">
        <v>300</v>
      </c>
      <c r="J55" s="14">
        <v>4207</v>
      </c>
      <c r="K55" s="14" t="str">
        <f t="shared" si="1"/>
        <v>THCS Ninh Thành</v>
      </c>
      <c r="L55" s="26" t="str">
        <f t="shared" si="2"/>
        <v>TP Ninh Bình</v>
      </c>
      <c r="M55" s="38">
        <v>8.25</v>
      </c>
      <c r="N55" s="38">
        <v>8.25</v>
      </c>
      <c r="O55" s="38">
        <v>8.8</v>
      </c>
      <c r="P55" s="38">
        <v>7.8</v>
      </c>
      <c r="Q55" s="12"/>
      <c r="R55" s="38">
        <v>0</v>
      </c>
      <c r="S55" s="38">
        <v>40.9</v>
      </c>
      <c r="T55" s="38"/>
      <c r="U55" s="38"/>
      <c r="V55" s="38"/>
      <c r="W55" s="38"/>
      <c r="X55" s="38"/>
      <c r="Y55" s="38"/>
      <c r="Z55" s="38"/>
      <c r="AA55" s="38"/>
      <c r="AB55" s="12"/>
      <c r="AC55" s="27" t="s">
        <v>221</v>
      </c>
      <c r="AD55" s="27" t="s">
        <v>894</v>
      </c>
      <c r="AE55" s="27" t="s">
        <v>472</v>
      </c>
      <c r="AF55" s="10"/>
      <c r="AG55" s="11"/>
      <c r="AH55"/>
      <c r="AI55" s="27"/>
    </row>
    <row r="56" spans="1:35" s="1" customFormat="1" ht="17.25" customHeight="1">
      <c r="A56" s="12">
        <v>26</v>
      </c>
      <c r="B56" s="12"/>
      <c r="C56" s="48">
        <v>4</v>
      </c>
      <c r="D56" s="48" t="s">
        <v>1235</v>
      </c>
      <c r="E56" s="83" t="s">
        <v>1252</v>
      </c>
      <c r="F56" s="48" t="s">
        <v>1129</v>
      </c>
      <c r="G56" s="48" t="s">
        <v>298</v>
      </c>
      <c r="H56" s="48" t="s">
        <v>24</v>
      </c>
      <c r="I56" s="48" t="s">
        <v>300</v>
      </c>
      <c r="J56" s="48">
        <v>4203</v>
      </c>
      <c r="K56" s="84" t="s">
        <v>162</v>
      </c>
      <c r="L56" s="85" t="s">
        <v>183</v>
      </c>
      <c r="M56" s="48">
        <v>8.75</v>
      </c>
      <c r="N56" s="86">
        <v>8</v>
      </c>
      <c r="O56" s="48">
        <v>9.2</v>
      </c>
      <c r="P56" s="48">
        <v>7</v>
      </c>
      <c r="Q56" s="48"/>
      <c r="R56" s="86">
        <v>39.7</v>
      </c>
      <c r="S56" s="86">
        <v>39.95</v>
      </c>
      <c r="T56" s="38"/>
      <c r="U56" s="38"/>
      <c r="V56" s="38"/>
      <c r="W56" s="38"/>
      <c r="X56" s="38"/>
      <c r="Y56" s="38"/>
      <c r="Z56" s="38"/>
      <c r="AA56" s="38"/>
      <c r="AB56" s="48" t="s">
        <v>1236</v>
      </c>
      <c r="AC56" s="86">
        <v>8</v>
      </c>
      <c r="AD56" s="48"/>
      <c r="AE56" s="48">
        <v>7</v>
      </c>
      <c r="AF56" s="48"/>
      <c r="AG56" s="86">
        <v>39.95</v>
      </c>
      <c r="AH56"/>
      <c r="AI56" s="27"/>
    </row>
    <row r="57" spans="1:35" s="1" customFormat="1" ht="17.25" customHeight="1">
      <c r="A57" s="12"/>
      <c r="B57" s="12"/>
      <c r="C57" s="38"/>
      <c r="D57" s="38"/>
      <c r="E57" s="43"/>
      <c r="F57" s="38"/>
      <c r="G57" s="38"/>
      <c r="H57" s="38"/>
      <c r="I57" s="38"/>
      <c r="J57" s="14"/>
      <c r="K57" s="14"/>
      <c r="L57" s="26"/>
      <c r="M57" s="38"/>
      <c r="N57" s="38"/>
      <c r="O57" s="38"/>
      <c r="P57" s="38"/>
      <c r="Q57" s="12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2"/>
      <c r="AC57" s="29"/>
      <c r="AD57" s="29"/>
      <c r="AE57" s="29"/>
      <c r="AF57" s="10"/>
      <c r="AG57" s="11"/>
      <c r="AH57"/>
      <c r="AI57" s="27"/>
    </row>
    <row r="58" spans="1:35" s="1" customFormat="1" ht="17.25" customHeight="1" hidden="1">
      <c r="A58" s="42"/>
      <c r="C58" s="1" t="s">
        <v>1175</v>
      </c>
      <c r="D58" s="53"/>
      <c r="E58" s="54"/>
      <c r="F58" s="53"/>
      <c r="G58" s="53"/>
      <c r="H58" s="53"/>
      <c r="I58" s="53"/>
      <c r="J58" s="55"/>
      <c r="K58" s="55"/>
      <c r="L58" s="56"/>
      <c r="M58" s="53"/>
      <c r="N58" s="53"/>
      <c r="O58" s="53"/>
      <c r="P58" s="53"/>
      <c r="Q58" s="42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7"/>
      <c r="AC58" s="29"/>
      <c r="AD58" s="29"/>
      <c r="AE58" s="29"/>
      <c r="AF58" s="10"/>
      <c r="AG58" s="11"/>
      <c r="AH58"/>
      <c r="AI58" s="27"/>
    </row>
    <row r="59" spans="1:35" s="3" customFormat="1" ht="36.75" customHeight="1" hidden="1">
      <c r="A59" s="89" t="s">
        <v>22</v>
      </c>
      <c r="B59" s="89"/>
      <c r="C59" s="89"/>
      <c r="D59" s="89"/>
      <c r="E59" s="89"/>
      <c r="F59" s="89" t="s">
        <v>18</v>
      </c>
      <c r="G59" s="89"/>
      <c r="H59" s="45"/>
      <c r="I59" s="89" t="s">
        <v>14</v>
      </c>
      <c r="J59" s="89"/>
      <c r="K59" s="89"/>
      <c r="L59" s="45"/>
      <c r="M59" s="45"/>
      <c r="N59" s="90" t="s">
        <v>669</v>
      </c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G59" s="10">
        <v>2211</v>
      </c>
      <c r="AH59" s="11" t="s">
        <v>71</v>
      </c>
      <c r="AI59" t="s">
        <v>181</v>
      </c>
    </row>
    <row r="60" spans="1:34" s="1" customFormat="1" ht="15.75" hidden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F60" s="10">
        <v>2212</v>
      </c>
      <c r="AG60" s="11" t="s">
        <v>26</v>
      </c>
      <c r="AH60" t="s">
        <v>181</v>
      </c>
    </row>
    <row r="61" spans="20:34" ht="15">
      <c r="T61" s="53"/>
      <c r="U61" s="53"/>
      <c r="V61" s="53"/>
      <c r="W61" s="53"/>
      <c r="X61" s="53"/>
      <c r="Y61" s="53"/>
      <c r="Z61" s="53"/>
      <c r="AA61" s="119" t="s">
        <v>1241</v>
      </c>
      <c r="AF61" s="10">
        <v>2213</v>
      </c>
      <c r="AG61" s="11" t="s">
        <v>72</v>
      </c>
      <c r="AH61" t="s">
        <v>181</v>
      </c>
    </row>
    <row r="62" spans="20:34" ht="15">
      <c r="T62" s="53"/>
      <c r="U62" s="53"/>
      <c r="V62" s="53"/>
      <c r="W62" s="53"/>
      <c r="X62" s="53"/>
      <c r="Y62" s="53"/>
      <c r="Z62" s="53"/>
      <c r="AA62" s="53"/>
      <c r="AF62" s="10">
        <v>2214</v>
      </c>
      <c r="AG62" s="11" t="s">
        <v>27</v>
      </c>
      <c r="AH62" t="s">
        <v>181</v>
      </c>
    </row>
    <row r="63" spans="20:34" ht="32.25" customHeight="1">
      <c r="T63" s="53"/>
      <c r="U63" s="53"/>
      <c r="V63" s="53"/>
      <c r="W63" s="53"/>
      <c r="X63" s="53"/>
      <c r="Y63" s="53"/>
      <c r="Z63" s="53"/>
      <c r="AA63" s="53"/>
      <c r="AF63" s="10">
        <v>2215</v>
      </c>
      <c r="AG63" s="11" t="s">
        <v>28</v>
      </c>
      <c r="AH63" t="s">
        <v>181</v>
      </c>
    </row>
    <row r="64" spans="20:34" ht="15">
      <c r="T64" s="53"/>
      <c r="U64" s="53"/>
      <c r="V64" s="53"/>
      <c r="W64" s="53"/>
      <c r="X64" s="53"/>
      <c r="Y64" s="53"/>
      <c r="Z64" s="53"/>
      <c r="AA64" s="53"/>
      <c r="AF64" s="10">
        <v>2216</v>
      </c>
      <c r="AG64" s="11" t="s">
        <v>29</v>
      </c>
      <c r="AH64" t="s">
        <v>181</v>
      </c>
    </row>
    <row r="65" spans="20:34" ht="15">
      <c r="T65" s="53"/>
      <c r="U65" s="53"/>
      <c r="V65" s="53"/>
      <c r="W65" s="53"/>
      <c r="X65" s="53"/>
      <c r="Y65" s="53"/>
      <c r="Z65" s="53"/>
      <c r="AA65" s="53"/>
      <c r="AF65" s="10">
        <v>2217</v>
      </c>
      <c r="AG65" s="11" t="s">
        <v>73</v>
      </c>
      <c r="AH65" t="s">
        <v>181</v>
      </c>
    </row>
    <row r="66" spans="20:34" ht="15">
      <c r="T66" s="53"/>
      <c r="U66" s="53"/>
      <c r="V66" s="53"/>
      <c r="W66" s="53"/>
      <c r="X66" s="53"/>
      <c r="Y66" s="53"/>
      <c r="Z66" s="53"/>
      <c r="AA66" s="53"/>
      <c r="AF66" s="10">
        <v>2218</v>
      </c>
      <c r="AG66" s="11" t="s">
        <v>161</v>
      </c>
      <c r="AH66" t="s">
        <v>181</v>
      </c>
    </row>
    <row r="67" spans="20:34" ht="15">
      <c r="T67" s="53"/>
      <c r="U67" s="53"/>
      <c r="V67" s="53"/>
      <c r="W67" s="53"/>
      <c r="X67" s="53"/>
      <c r="Y67" s="53"/>
      <c r="Z67" s="53"/>
      <c r="AA67" s="53"/>
      <c r="AF67" s="10">
        <v>2219</v>
      </c>
      <c r="AG67" s="11" t="s">
        <v>30</v>
      </c>
      <c r="AH67" t="s">
        <v>181</v>
      </c>
    </row>
    <row r="68" spans="1:34" ht="17.25" customHeight="1">
      <c r="A68" s="21"/>
      <c r="B68" s="21"/>
      <c r="C68" s="22"/>
      <c r="D68" s="22"/>
      <c r="E68" s="22"/>
      <c r="F68" s="6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53"/>
      <c r="U68" s="53"/>
      <c r="V68" s="53"/>
      <c r="W68" s="53"/>
      <c r="X68" s="53"/>
      <c r="Y68" s="53"/>
      <c r="Z68" s="53"/>
      <c r="AA68" s="53"/>
      <c r="AB68" s="22"/>
      <c r="AF68" s="10">
        <v>2220</v>
      </c>
      <c r="AG68" s="11" t="s">
        <v>74</v>
      </c>
      <c r="AH68" t="s">
        <v>181</v>
      </c>
    </row>
    <row r="69" spans="20:34" ht="15">
      <c r="T69" s="53"/>
      <c r="U69" s="53"/>
      <c r="V69" s="53"/>
      <c r="W69" s="53"/>
      <c r="X69" s="53"/>
      <c r="Y69" s="53"/>
      <c r="Z69" s="53"/>
      <c r="AA69" s="53"/>
      <c r="AF69" s="10">
        <v>2221</v>
      </c>
      <c r="AG69" s="11" t="s">
        <v>75</v>
      </c>
      <c r="AH69" t="s">
        <v>181</v>
      </c>
    </row>
    <row r="70" spans="20:34" ht="15">
      <c r="T70" s="53"/>
      <c r="U70" s="53"/>
      <c r="V70" s="53"/>
      <c r="W70" s="53"/>
      <c r="X70" s="53"/>
      <c r="Y70" s="53"/>
      <c r="Z70" s="53"/>
      <c r="AA70" s="53"/>
      <c r="AF70" s="10">
        <v>3201</v>
      </c>
      <c r="AG70" s="11" t="s">
        <v>76</v>
      </c>
      <c r="AH70" t="s">
        <v>182</v>
      </c>
    </row>
    <row r="71" spans="20:34" ht="15">
      <c r="T71" s="53"/>
      <c r="U71" s="53"/>
      <c r="V71" s="53"/>
      <c r="W71" s="53"/>
      <c r="X71" s="53"/>
      <c r="Y71" s="53"/>
      <c r="Z71" s="53"/>
      <c r="AA71" s="53"/>
      <c r="AF71" s="10">
        <v>3202</v>
      </c>
      <c r="AG71" s="11" t="s">
        <v>31</v>
      </c>
      <c r="AH71" t="s">
        <v>182</v>
      </c>
    </row>
    <row r="72" spans="20:34" ht="15">
      <c r="T72" s="53"/>
      <c r="U72" s="53"/>
      <c r="V72" s="53"/>
      <c r="W72" s="53"/>
      <c r="X72" s="53"/>
      <c r="Y72" s="53"/>
      <c r="Z72" s="53"/>
      <c r="AA72" s="53"/>
      <c r="AF72" s="10">
        <v>3203</v>
      </c>
      <c r="AG72" s="11" t="s">
        <v>77</v>
      </c>
      <c r="AH72" t="s">
        <v>182</v>
      </c>
    </row>
    <row r="73" spans="20:34" ht="15">
      <c r="T73" s="53"/>
      <c r="U73" s="53"/>
      <c r="V73" s="53"/>
      <c r="W73" s="53"/>
      <c r="X73" s="53"/>
      <c r="Y73" s="53"/>
      <c r="Z73" s="53"/>
      <c r="AA73" s="53"/>
      <c r="AF73" s="10">
        <v>3204</v>
      </c>
      <c r="AG73" s="11" t="s">
        <v>32</v>
      </c>
      <c r="AH73" t="s">
        <v>182</v>
      </c>
    </row>
    <row r="74" spans="20:34" ht="15">
      <c r="T74" s="53"/>
      <c r="U74" s="53"/>
      <c r="V74" s="53"/>
      <c r="W74" s="53"/>
      <c r="X74" s="53"/>
      <c r="Y74" s="53"/>
      <c r="Z74" s="53"/>
      <c r="AA74" s="53"/>
      <c r="AF74" s="10">
        <v>3205</v>
      </c>
      <c r="AG74" s="11" t="s">
        <v>78</v>
      </c>
      <c r="AH74" t="s">
        <v>182</v>
      </c>
    </row>
    <row r="75" spans="20:34" ht="16.5" customHeight="1">
      <c r="T75" s="53"/>
      <c r="U75" s="53"/>
      <c r="V75" s="53"/>
      <c r="W75" s="53"/>
      <c r="X75" s="53"/>
      <c r="Y75" s="53"/>
      <c r="Z75" s="53"/>
      <c r="AA75" s="53"/>
      <c r="AF75" s="10">
        <v>3206</v>
      </c>
      <c r="AG75" s="11" t="s">
        <v>33</v>
      </c>
      <c r="AH75" t="s">
        <v>182</v>
      </c>
    </row>
    <row r="76" spans="20:34" ht="15.75">
      <c r="T76" s="1"/>
      <c r="U76" s="1"/>
      <c r="V76" s="1"/>
      <c r="W76" s="1"/>
      <c r="X76" s="1"/>
      <c r="Y76" s="1"/>
      <c r="Z76" s="1"/>
      <c r="AA76" s="1"/>
      <c r="AF76" s="10">
        <v>3207</v>
      </c>
      <c r="AG76" s="11" t="s">
        <v>79</v>
      </c>
      <c r="AH76" t="s">
        <v>182</v>
      </c>
    </row>
    <row r="77" spans="32:34" ht="15">
      <c r="AF77" s="10">
        <v>3208</v>
      </c>
      <c r="AG77" s="11" t="s">
        <v>80</v>
      </c>
      <c r="AH77" t="s">
        <v>182</v>
      </c>
    </row>
    <row r="78" spans="32:34" ht="15">
      <c r="AF78" s="10">
        <v>3209</v>
      </c>
      <c r="AG78" s="11" t="s">
        <v>81</v>
      </c>
      <c r="AH78" t="s">
        <v>182</v>
      </c>
    </row>
    <row r="79" spans="32:34" ht="15">
      <c r="AF79" s="10">
        <v>3210</v>
      </c>
      <c r="AG79" s="11" t="s">
        <v>82</v>
      </c>
      <c r="AH79" t="s">
        <v>182</v>
      </c>
    </row>
    <row r="80" spans="32:34" ht="15">
      <c r="AF80" s="10">
        <v>3211</v>
      </c>
      <c r="AG80" s="11" t="s">
        <v>83</v>
      </c>
      <c r="AH80" t="s">
        <v>182</v>
      </c>
    </row>
    <row r="81" spans="32:34" ht="15">
      <c r="AF81" s="10">
        <v>4201</v>
      </c>
      <c r="AG81" s="11" t="s">
        <v>84</v>
      </c>
      <c r="AH81" t="s">
        <v>183</v>
      </c>
    </row>
    <row r="82" spans="32:34" ht="15">
      <c r="AF82" s="10">
        <v>4202</v>
      </c>
      <c r="AG82" s="11" t="s">
        <v>34</v>
      </c>
      <c r="AH82" t="s">
        <v>183</v>
      </c>
    </row>
    <row r="83" spans="32:34" ht="15">
      <c r="AF83" s="10">
        <v>4203</v>
      </c>
      <c r="AG83" s="11" t="s">
        <v>162</v>
      </c>
      <c r="AH83" t="s">
        <v>183</v>
      </c>
    </row>
    <row r="84" spans="32:34" ht="15">
      <c r="AF84" s="10">
        <v>4204</v>
      </c>
      <c r="AG84" s="11" t="s">
        <v>85</v>
      </c>
      <c r="AH84" t="s">
        <v>183</v>
      </c>
    </row>
    <row r="85" spans="32:34" ht="15">
      <c r="AF85" s="10">
        <v>4205</v>
      </c>
      <c r="AG85" s="11" t="s">
        <v>76</v>
      </c>
      <c r="AH85" t="s">
        <v>183</v>
      </c>
    </row>
    <row r="86" spans="20:34" ht="15.75">
      <c r="T86" s="22"/>
      <c r="U86" s="22"/>
      <c r="V86" s="22"/>
      <c r="W86" s="22"/>
      <c r="X86" s="22"/>
      <c r="Y86" s="22"/>
      <c r="Z86" s="22"/>
      <c r="AA86" s="22"/>
      <c r="AF86" s="10">
        <v>4206</v>
      </c>
      <c r="AG86" s="11" t="s">
        <v>86</v>
      </c>
      <c r="AH86" t="s">
        <v>183</v>
      </c>
    </row>
    <row r="87" spans="32:34" ht="15">
      <c r="AF87" s="10">
        <v>4207</v>
      </c>
      <c r="AG87" s="11" t="s">
        <v>87</v>
      </c>
      <c r="AH87" t="s">
        <v>183</v>
      </c>
    </row>
    <row r="88" spans="32:34" ht="15">
      <c r="AF88" s="10">
        <v>4208</v>
      </c>
      <c r="AG88" s="11" t="s">
        <v>163</v>
      </c>
      <c r="AH88" t="s">
        <v>183</v>
      </c>
    </row>
    <row r="89" spans="32:34" ht="15">
      <c r="AF89" s="10">
        <v>4209</v>
      </c>
      <c r="AG89" s="11" t="s">
        <v>88</v>
      </c>
      <c r="AH89" t="s">
        <v>183</v>
      </c>
    </row>
    <row r="90" spans="32:34" ht="15">
      <c r="AF90" s="10">
        <v>4210</v>
      </c>
      <c r="AG90" s="11" t="s">
        <v>89</v>
      </c>
      <c r="AH90" t="s">
        <v>183</v>
      </c>
    </row>
    <row r="91" spans="32:34" ht="15">
      <c r="AF91" s="10">
        <v>4211</v>
      </c>
      <c r="AG91" s="11" t="s">
        <v>35</v>
      </c>
      <c r="AH91" t="s">
        <v>183</v>
      </c>
    </row>
    <row r="92" spans="32:34" ht="15">
      <c r="AF92" s="10">
        <v>4212</v>
      </c>
      <c r="AG92" s="11" t="s">
        <v>90</v>
      </c>
      <c r="AH92" t="s">
        <v>183</v>
      </c>
    </row>
    <row r="93" spans="32:34" ht="15">
      <c r="AF93" s="10">
        <v>5201</v>
      </c>
      <c r="AG93" s="11" t="s">
        <v>164</v>
      </c>
      <c r="AH93" t="s">
        <v>184</v>
      </c>
    </row>
    <row r="94" spans="32:34" ht="15">
      <c r="AF94" s="10">
        <v>5202</v>
      </c>
      <c r="AG94" s="11" t="s">
        <v>91</v>
      </c>
      <c r="AH94" t="s">
        <v>184</v>
      </c>
    </row>
    <row r="95" spans="32:34" ht="15">
      <c r="AF95" s="10">
        <v>5203</v>
      </c>
      <c r="AG95" s="11" t="s">
        <v>92</v>
      </c>
      <c r="AH95" t="s">
        <v>184</v>
      </c>
    </row>
    <row r="96" spans="32:34" ht="15">
      <c r="AF96" s="10">
        <v>5204</v>
      </c>
      <c r="AG96" s="11" t="s">
        <v>93</v>
      </c>
      <c r="AH96" t="s">
        <v>184</v>
      </c>
    </row>
    <row r="97" spans="32:34" ht="15">
      <c r="AF97" s="10">
        <v>5205</v>
      </c>
      <c r="AG97" s="11" t="s">
        <v>94</v>
      </c>
      <c r="AH97" t="s">
        <v>184</v>
      </c>
    </row>
    <row r="98" spans="32:34" ht="15">
      <c r="AF98" s="10">
        <v>5206</v>
      </c>
      <c r="AG98" s="11" t="s">
        <v>95</v>
      </c>
      <c r="AH98" t="s">
        <v>184</v>
      </c>
    </row>
    <row r="99" spans="32:34" ht="15">
      <c r="AF99" s="10">
        <v>5207</v>
      </c>
      <c r="AG99" s="11" t="s">
        <v>96</v>
      </c>
      <c r="AH99" t="s">
        <v>184</v>
      </c>
    </row>
    <row r="100" spans="32:34" ht="15">
      <c r="AF100" s="10">
        <v>5208</v>
      </c>
      <c r="AG100" s="11" t="s">
        <v>97</v>
      </c>
      <c r="AH100" t="s">
        <v>184</v>
      </c>
    </row>
    <row r="101" spans="32:34" ht="15">
      <c r="AF101" s="10">
        <v>5209</v>
      </c>
      <c r="AG101" s="11" t="s">
        <v>98</v>
      </c>
      <c r="AH101" t="s">
        <v>184</v>
      </c>
    </row>
    <row r="102" spans="32:34" ht="15">
      <c r="AF102" s="10">
        <v>5210</v>
      </c>
      <c r="AG102" s="11" t="s">
        <v>99</v>
      </c>
      <c r="AH102" t="s">
        <v>184</v>
      </c>
    </row>
    <row r="103" spans="32:34" ht="15">
      <c r="AF103" s="10">
        <v>5211</v>
      </c>
      <c r="AG103" s="11" t="s">
        <v>100</v>
      </c>
      <c r="AH103" t="s">
        <v>184</v>
      </c>
    </row>
    <row r="104" spans="32:34" ht="15">
      <c r="AF104" s="10">
        <v>5212</v>
      </c>
      <c r="AG104" s="11" t="s">
        <v>101</v>
      </c>
      <c r="AH104" t="s">
        <v>184</v>
      </c>
    </row>
    <row r="105" spans="32:34" ht="15">
      <c r="AF105" s="10">
        <v>5213</v>
      </c>
      <c r="AG105" s="11" t="s">
        <v>102</v>
      </c>
      <c r="AH105" t="s">
        <v>184</v>
      </c>
    </row>
    <row r="106" spans="32:34" ht="15">
      <c r="AF106" s="10">
        <v>5214</v>
      </c>
      <c r="AG106" s="11" t="s">
        <v>103</v>
      </c>
      <c r="AH106" t="s">
        <v>184</v>
      </c>
    </row>
    <row r="107" spans="32:34" ht="15">
      <c r="AF107" s="10">
        <v>5215</v>
      </c>
      <c r="AG107" s="11" t="s">
        <v>104</v>
      </c>
      <c r="AH107" t="s">
        <v>184</v>
      </c>
    </row>
    <row r="108" spans="32:34" ht="15">
      <c r="AF108" s="10">
        <v>5216</v>
      </c>
      <c r="AG108" s="11" t="s">
        <v>105</v>
      </c>
      <c r="AH108" t="s">
        <v>184</v>
      </c>
    </row>
    <row r="109" spans="32:34" ht="15">
      <c r="AF109" s="10">
        <v>5217</v>
      </c>
      <c r="AG109" s="11" t="s">
        <v>106</v>
      </c>
      <c r="AH109" t="s">
        <v>184</v>
      </c>
    </row>
    <row r="110" spans="32:34" ht="15">
      <c r="AF110" s="10">
        <v>5218</v>
      </c>
      <c r="AG110" s="11" t="s">
        <v>107</v>
      </c>
      <c r="AH110" t="s">
        <v>184</v>
      </c>
    </row>
    <row r="111" spans="32:34" ht="15">
      <c r="AF111" s="10">
        <v>5219</v>
      </c>
      <c r="AG111" s="11" t="s">
        <v>165</v>
      </c>
      <c r="AH111" t="s">
        <v>184</v>
      </c>
    </row>
    <row r="112" spans="32:34" ht="15">
      <c r="AF112" s="10">
        <v>5220</v>
      </c>
      <c r="AG112" s="11" t="s">
        <v>108</v>
      </c>
      <c r="AH112" t="s">
        <v>184</v>
      </c>
    </row>
    <row r="113" spans="32:34" ht="15">
      <c r="AF113" s="10">
        <v>6201</v>
      </c>
      <c r="AG113" s="11" t="s">
        <v>109</v>
      </c>
      <c r="AH113" t="s">
        <v>185</v>
      </c>
    </row>
    <row r="114" spans="32:34" ht="15">
      <c r="AF114" s="10">
        <v>6202</v>
      </c>
      <c r="AG114" s="11" t="s">
        <v>110</v>
      </c>
      <c r="AH114" t="s">
        <v>185</v>
      </c>
    </row>
    <row r="115" spans="32:34" ht="15">
      <c r="AF115" s="10">
        <v>6203</v>
      </c>
      <c r="AG115" s="11" t="s">
        <v>111</v>
      </c>
      <c r="AH115" t="s">
        <v>185</v>
      </c>
    </row>
    <row r="116" spans="32:34" ht="15">
      <c r="AF116" s="10">
        <v>6204</v>
      </c>
      <c r="AG116" s="11" t="s">
        <v>112</v>
      </c>
      <c r="AH116" t="s">
        <v>185</v>
      </c>
    </row>
    <row r="117" spans="32:34" ht="15">
      <c r="AF117" s="10">
        <v>6205</v>
      </c>
      <c r="AG117" s="11" t="s">
        <v>113</v>
      </c>
      <c r="AH117" t="s">
        <v>185</v>
      </c>
    </row>
    <row r="118" spans="32:34" ht="15">
      <c r="AF118" s="10">
        <v>6206</v>
      </c>
      <c r="AG118" s="11" t="s">
        <v>114</v>
      </c>
      <c r="AH118" t="s">
        <v>185</v>
      </c>
    </row>
    <row r="119" spans="32:34" ht="15">
      <c r="AF119" s="10">
        <v>6207</v>
      </c>
      <c r="AG119" s="11" t="s">
        <v>166</v>
      </c>
      <c r="AH119" t="s">
        <v>185</v>
      </c>
    </row>
    <row r="120" spans="32:34" ht="15">
      <c r="AF120" s="10">
        <v>6208</v>
      </c>
      <c r="AG120" s="11" t="s">
        <v>167</v>
      </c>
      <c r="AH120" t="s">
        <v>185</v>
      </c>
    </row>
    <row r="121" spans="32:34" ht="15">
      <c r="AF121" s="10">
        <v>6209</v>
      </c>
      <c r="AG121" s="11" t="s">
        <v>115</v>
      </c>
      <c r="AH121" t="s">
        <v>185</v>
      </c>
    </row>
    <row r="122" spans="32:34" ht="15">
      <c r="AF122" s="10">
        <v>6210</v>
      </c>
      <c r="AG122" s="11" t="s">
        <v>116</v>
      </c>
      <c r="AH122" t="s">
        <v>185</v>
      </c>
    </row>
    <row r="123" spans="32:34" ht="15">
      <c r="AF123" s="10">
        <v>6211</v>
      </c>
      <c r="AG123" s="11" t="s">
        <v>117</v>
      </c>
      <c r="AH123" t="s">
        <v>185</v>
      </c>
    </row>
    <row r="124" spans="32:34" ht="15">
      <c r="AF124" s="10">
        <v>6212</v>
      </c>
      <c r="AG124" s="11" t="s">
        <v>118</v>
      </c>
      <c r="AH124" t="s">
        <v>185</v>
      </c>
    </row>
    <row r="125" spans="32:34" ht="15">
      <c r="AF125" s="10">
        <v>6213</v>
      </c>
      <c r="AG125" s="11" t="s">
        <v>119</v>
      </c>
      <c r="AH125" t="s">
        <v>185</v>
      </c>
    </row>
    <row r="126" spans="32:34" ht="15">
      <c r="AF126" s="10">
        <v>6214</v>
      </c>
      <c r="AG126" s="11" t="s">
        <v>120</v>
      </c>
      <c r="AH126" t="s">
        <v>185</v>
      </c>
    </row>
    <row r="127" spans="32:34" ht="15">
      <c r="AF127" s="10">
        <v>6215</v>
      </c>
      <c r="AG127" s="11" t="s">
        <v>168</v>
      </c>
      <c r="AH127" t="s">
        <v>185</v>
      </c>
    </row>
    <row r="128" spans="32:34" ht="15">
      <c r="AF128" s="10">
        <v>6216</v>
      </c>
      <c r="AG128" s="11" t="s">
        <v>121</v>
      </c>
      <c r="AH128" t="s">
        <v>185</v>
      </c>
    </row>
    <row r="129" spans="32:34" ht="15">
      <c r="AF129" s="10">
        <v>6217</v>
      </c>
      <c r="AG129" s="11" t="s">
        <v>122</v>
      </c>
      <c r="AH129" t="s">
        <v>185</v>
      </c>
    </row>
    <row r="130" spans="32:34" ht="15">
      <c r="AF130" s="10">
        <v>6218</v>
      </c>
      <c r="AG130" s="11" t="s">
        <v>123</v>
      </c>
      <c r="AH130" t="s">
        <v>185</v>
      </c>
    </row>
    <row r="131" spans="32:34" ht="15">
      <c r="AF131" s="10">
        <v>6219</v>
      </c>
      <c r="AG131" s="11" t="s">
        <v>124</v>
      </c>
      <c r="AH131" t="s">
        <v>185</v>
      </c>
    </row>
    <row r="132" spans="32:34" ht="15">
      <c r="AF132" s="10">
        <v>6220</v>
      </c>
      <c r="AG132" s="11" t="s">
        <v>125</v>
      </c>
      <c r="AH132" t="s">
        <v>185</v>
      </c>
    </row>
    <row r="133" spans="32:34" ht="15">
      <c r="AF133" s="10">
        <v>6221</v>
      </c>
      <c r="AG133" s="11" t="s">
        <v>36</v>
      </c>
      <c r="AH133" t="s">
        <v>185</v>
      </c>
    </row>
    <row r="134" spans="32:34" ht="15">
      <c r="AF134" s="10">
        <v>6222</v>
      </c>
      <c r="AG134" s="11" t="s">
        <v>169</v>
      </c>
      <c r="AH134" t="s">
        <v>185</v>
      </c>
    </row>
    <row r="135" spans="32:34" ht="15">
      <c r="AF135" s="10">
        <v>6223</v>
      </c>
      <c r="AG135" s="11" t="s">
        <v>170</v>
      </c>
      <c r="AH135" t="s">
        <v>185</v>
      </c>
    </row>
    <row r="136" spans="32:34" ht="15">
      <c r="AF136" s="10">
        <v>6224</v>
      </c>
      <c r="AG136" s="11" t="s">
        <v>126</v>
      </c>
      <c r="AH136" t="s">
        <v>185</v>
      </c>
    </row>
    <row r="137" spans="32:34" ht="15">
      <c r="AF137" s="10">
        <v>6225</v>
      </c>
      <c r="AG137" s="11" t="s">
        <v>127</v>
      </c>
      <c r="AH137" t="s">
        <v>185</v>
      </c>
    </row>
    <row r="138" spans="32:34" ht="15">
      <c r="AF138" s="10">
        <v>6226</v>
      </c>
      <c r="AG138" s="11" t="s">
        <v>128</v>
      </c>
      <c r="AH138" t="s">
        <v>185</v>
      </c>
    </row>
    <row r="139" spans="32:34" ht="15">
      <c r="AF139" s="10">
        <v>6227</v>
      </c>
      <c r="AG139" s="11" t="s">
        <v>129</v>
      </c>
      <c r="AH139" t="s">
        <v>185</v>
      </c>
    </row>
    <row r="140" spans="32:34" ht="15">
      <c r="AF140" s="10">
        <v>7201</v>
      </c>
      <c r="AG140" s="11" t="s">
        <v>171</v>
      </c>
      <c r="AH140" t="s">
        <v>186</v>
      </c>
    </row>
    <row r="141" spans="32:34" ht="15">
      <c r="AF141" s="10">
        <v>7202</v>
      </c>
      <c r="AG141" s="11" t="s">
        <v>130</v>
      </c>
      <c r="AH141" t="s">
        <v>186</v>
      </c>
    </row>
    <row r="142" spans="32:34" ht="15">
      <c r="AF142" s="10">
        <v>7203</v>
      </c>
      <c r="AG142" s="11" t="s">
        <v>131</v>
      </c>
      <c r="AH142" t="s">
        <v>186</v>
      </c>
    </row>
    <row r="143" spans="32:34" ht="15">
      <c r="AF143" s="10">
        <v>7204</v>
      </c>
      <c r="AG143" s="11" t="s">
        <v>132</v>
      </c>
      <c r="AH143" t="s">
        <v>186</v>
      </c>
    </row>
    <row r="144" spans="32:34" ht="15">
      <c r="AF144" s="10">
        <v>7205</v>
      </c>
      <c r="AG144" s="11" t="s">
        <v>133</v>
      </c>
      <c r="AH144" t="s">
        <v>186</v>
      </c>
    </row>
    <row r="145" spans="32:34" ht="15">
      <c r="AF145" s="10">
        <v>7206</v>
      </c>
      <c r="AG145" s="11" t="s">
        <v>134</v>
      </c>
      <c r="AH145" t="s">
        <v>186</v>
      </c>
    </row>
    <row r="146" spans="32:34" ht="15">
      <c r="AF146" s="10">
        <v>7207</v>
      </c>
      <c r="AG146" s="11" t="s">
        <v>135</v>
      </c>
      <c r="AH146" t="s">
        <v>186</v>
      </c>
    </row>
    <row r="147" spans="32:34" ht="15">
      <c r="AF147" s="10">
        <v>7208</v>
      </c>
      <c r="AG147" s="11" t="s">
        <v>136</v>
      </c>
      <c r="AH147" t="s">
        <v>186</v>
      </c>
    </row>
    <row r="148" spans="32:34" ht="15">
      <c r="AF148" s="10">
        <v>7209</v>
      </c>
      <c r="AG148" s="11" t="s">
        <v>172</v>
      </c>
      <c r="AH148" t="s">
        <v>186</v>
      </c>
    </row>
    <row r="149" spans="32:34" ht="15">
      <c r="AF149" s="10">
        <v>7210</v>
      </c>
      <c r="AG149" s="11" t="s">
        <v>173</v>
      </c>
      <c r="AH149" t="s">
        <v>186</v>
      </c>
    </row>
    <row r="150" spans="32:34" ht="15">
      <c r="AF150" s="10">
        <v>7211</v>
      </c>
      <c r="AG150" s="11" t="s">
        <v>137</v>
      </c>
      <c r="AH150" t="s">
        <v>186</v>
      </c>
    </row>
    <row r="151" spans="32:34" ht="15">
      <c r="AF151" s="10">
        <v>7212</v>
      </c>
      <c r="AG151" s="11" t="s">
        <v>138</v>
      </c>
      <c r="AH151" t="s">
        <v>186</v>
      </c>
    </row>
    <row r="152" spans="32:34" ht="15">
      <c r="AF152" s="10">
        <v>7213</v>
      </c>
      <c r="AG152" s="11" t="s">
        <v>139</v>
      </c>
      <c r="AH152" t="s">
        <v>186</v>
      </c>
    </row>
    <row r="153" spans="32:34" ht="15">
      <c r="AF153" s="10">
        <v>7214</v>
      </c>
      <c r="AG153" s="11" t="s">
        <v>174</v>
      </c>
      <c r="AH153" t="s">
        <v>186</v>
      </c>
    </row>
    <row r="154" spans="32:34" ht="15">
      <c r="AF154" s="10">
        <v>7215</v>
      </c>
      <c r="AG154" s="11" t="s">
        <v>140</v>
      </c>
      <c r="AH154" t="s">
        <v>186</v>
      </c>
    </row>
    <row r="155" spans="32:34" ht="15">
      <c r="AF155" s="10">
        <v>7216</v>
      </c>
      <c r="AG155" s="11" t="s">
        <v>141</v>
      </c>
      <c r="AH155" t="s">
        <v>186</v>
      </c>
    </row>
    <row r="156" spans="32:34" ht="15">
      <c r="AF156" s="10">
        <v>7217</v>
      </c>
      <c r="AG156" s="11" t="s">
        <v>142</v>
      </c>
      <c r="AH156" t="s">
        <v>186</v>
      </c>
    </row>
    <row r="157" spans="32:34" ht="15">
      <c r="AF157" s="10">
        <v>8201</v>
      </c>
      <c r="AG157" s="11" t="s">
        <v>143</v>
      </c>
      <c r="AH157" t="s">
        <v>187</v>
      </c>
    </row>
    <row r="158" spans="32:34" ht="15">
      <c r="AF158" s="10">
        <v>8202</v>
      </c>
      <c r="AG158" s="11" t="s">
        <v>144</v>
      </c>
      <c r="AH158" t="s">
        <v>187</v>
      </c>
    </row>
    <row r="159" spans="32:34" ht="15">
      <c r="AF159" s="10">
        <v>8203</v>
      </c>
      <c r="AG159" s="11" t="s">
        <v>145</v>
      </c>
      <c r="AH159" t="s">
        <v>187</v>
      </c>
    </row>
    <row r="160" spans="32:34" ht="15">
      <c r="AF160" s="10">
        <v>8204</v>
      </c>
      <c r="AG160" s="11" t="s">
        <v>34</v>
      </c>
      <c r="AH160" t="s">
        <v>187</v>
      </c>
    </row>
    <row r="161" spans="32:34" ht="15">
      <c r="AF161" s="10">
        <v>8205</v>
      </c>
      <c r="AG161" s="11" t="s">
        <v>146</v>
      </c>
      <c r="AH161" t="s">
        <v>187</v>
      </c>
    </row>
    <row r="162" spans="32:34" ht="15">
      <c r="AF162" s="10">
        <v>8206</v>
      </c>
      <c r="AG162" s="11" t="s">
        <v>147</v>
      </c>
      <c r="AH162" t="s">
        <v>187</v>
      </c>
    </row>
    <row r="163" spans="32:34" ht="15">
      <c r="AF163" s="10">
        <v>8207</v>
      </c>
      <c r="AG163" s="11" t="s">
        <v>148</v>
      </c>
      <c r="AH163" t="s">
        <v>187</v>
      </c>
    </row>
    <row r="164" spans="32:34" ht="15">
      <c r="AF164" s="10">
        <v>9999</v>
      </c>
      <c r="AG164" s="11" t="s">
        <v>149</v>
      </c>
      <c r="AH164" t="s">
        <v>188</v>
      </c>
    </row>
    <row r="165" spans="32:34" ht="15">
      <c r="AF165" s="10">
        <v>9001</v>
      </c>
      <c r="AG165" s="11" t="s">
        <v>150</v>
      </c>
      <c r="AH165" t="s">
        <v>188</v>
      </c>
    </row>
    <row r="166" spans="32:34" ht="15">
      <c r="AF166" s="10">
        <v>9002</v>
      </c>
      <c r="AG166" s="11" t="s">
        <v>151</v>
      </c>
      <c r="AH166" t="s">
        <v>188</v>
      </c>
    </row>
    <row r="167" spans="32:34" ht="15">
      <c r="AF167" s="10">
        <v>9003</v>
      </c>
      <c r="AG167" s="11" t="s">
        <v>152</v>
      </c>
      <c r="AH167" t="s">
        <v>188</v>
      </c>
    </row>
    <row r="168" spans="32:34" ht="15">
      <c r="AF168" s="10">
        <v>9004</v>
      </c>
      <c r="AG168" s="11" t="s">
        <v>153</v>
      </c>
      <c r="AH168" t="s">
        <v>188</v>
      </c>
    </row>
    <row r="169" spans="32:34" ht="15">
      <c r="AF169" s="10">
        <v>9005</v>
      </c>
      <c r="AG169" s="11" t="s">
        <v>154</v>
      </c>
      <c r="AH169" t="s">
        <v>188</v>
      </c>
    </row>
    <row r="170" spans="32:34" ht="15">
      <c r="AF170" s="10">
        <v>9006</v>
      </c>
      <c r="AG170" s="11" t="s">
        <v>175</v>
      </c>
      <c r="AH170" t="s">
        <v>188</v>
      </c>
    </row>
    <row r="171" spans="32:34" ht="15">
      <c r="AF171" s="10">
        <v>9007</v>
      </c>
      <c r="AG171" s="11" t="s">
        <v>176</v>
      </c>
      <c r="AH171" t="s">
        <v>188</v>
      </c>
    </row>
    <row r="172" spans="32:34" ht="15">
      <c r="AF172" s="10">
        <v>9008</v>
      </c>
      <c r="AG172" s="11" t="s">
        <v>177</v>
      </c>
      <c r="AH172" t="s">
        <v>188</v>
      </c>
    </row>
    <row r="173" spans="32:34" ht="15">
      <c r="AF173" s="10">
        <v>9009</v>
      </c>
      <c r="AG173" s="11" t="s">
        <v>178</v>
      </c>
      <c r="AH173" t="s">
        <v>188</v>
      </c>
    </row>
    <row r="174" spans="32:34" ht="15">
      <c r="AF174" s="10">
        <v>9010</v>
      </c>
      <c r="AG174" s="11" t="s">
        <v>155</v>
      </c>
      <c r="AH174" t="s">
        <v>188</v>
      </c>
    </row>
    <row r="175" spans="32:34" ht="15">
      <c r="AF175" s="10">
        <v>9011</v>
      </c>
      <c r="AG175" s="11" t="s">
        <v>156</v>
      </c>
      <c r="AH175" t="s">
        <v>188</v>
      </c>
    </row>
    <row r="176" spans="32:34" ht="15">
      <c r="AF176" s="10">
        <v>9012</v>
      </c>
      <c r="AG176" s="11" t="s">
        <v>37</v>
      </c>
      <c r="AH176" t="s">
        <v>188</v>
      </c>
    </row>
  </sheetData>
  <sheetProtection/>
  <mergeCells count="39">
    <mergeCell ref="X4:X5"/>
    <mergeCell ref="Y4:Y5"/>
    <mergeCell ref="Z4:Z5"/>
    <mergeCell ref="AA4:AA5"/>
    <mergeCell ref="G1:AB1"/>
    <mergeCell ref="A1:F1"/>
    <mergeCell ref="G2:AB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P4"/>
    <mergeCell ref="Q4:Q5"/>
    <mergeCell ref="R4:R5"/>
    <mergeCell ref="S4:S5"/>
    <mergeCell ref="AB4:AB5"/>
    <mergeCell ref="AC4:AC5"/>
    <mergeCell ref="T4:T5"/>
    <mergeCell ref="U4:U5"/>
    <mergeCell ref="V4:V5"/>
    <mergeCell ref="W4:W5"/>
    <mergeCell ref="A60:D60"/>
    <mergeCell ref="E60:H60"/>
    <mergeCell ref="I60:O60"/>
    <mergeCell ref="P60:AB60"/>
    <mergeCell ref="AD4:AD5"/>
    <mergeCell ref="AE4:AE5"/>
    <mergeCell ref="A59:E59"/>
    <mergeCell ref="F59:G59"/>
    <mergeCell ref="I59:K59"/>
    <mergeCell ref="N59:AC59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46"/>
  <sheetViews>
    <sheetView tabSelected="1" zoomScale="115" zoomScaleNormal="115" zoomScalePageLayoutView="0" workbookViewId="0" topLeftCell="A1">
      <selection activeCell="W23" sqref="W23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7.140625" style="0" hidden="1" customWidth="1"/>
    <col min="5" max="5" width="30.28125" style="0" customWidth="1"/>
    <col min="6" max="6" width="11.8515625" style="4" customWidth="1"/>
    <col min="7" max="7" width="20.28125" style="0" customWidth="1"/>
    <col min="8" max="8" width="5.7109375" style="0" hidden="1" customWidth="1"/>
    <col min="9" max="9" width="5.57421875" style="0" customWidth="1"/>
    <col min="10" max="10" width="9.140625" style="0" hidden="1" customWidth="1"/>
    <col min="11" max="11" width="23.57421875" style="0" hidden="1" customWidth="1"/>
    <col min="12" max="12" width="12.421875" style="16" hidden="1" customWidth="1"/>
    <col min="13" max="13" width="5.57421875" style="0" hidden="1" customWidth="1"/>
    <col min="14" max="15" width="5.421875" style="0" hidden="1" customWidth="1"/>
    <col min="16" max="16" width="6.57421875" style="0" hidden="1" customWidth="1"/>
    <col min="17" max="17" width="6.00390625" style="0" hidden="1" customWidth="1"/>
    <col min="18" max="18" width="5.57421875" style="0" hidden="1" customWidth="1"/>
    <col min="19" max="19" width="7.140625" style="0" hidden="1" customWidth="1"/>
    <col min="20" max="20" width="24.57421875" style="0" hidden="1" customWidth="1"/>
    <col min="21" max="21" width="11.8515625" style="0" customWidth="1"/>
    <col min="22" max="28" width="11.140625" style="0" customWidth="1"/>
    <col min="29" max="29" width="31.00390625" style="0" customWidth="1"/>
    <col min="30" max="30" width="9.140625" style="0" hidden="1" customWidth="1"/>
    <col min="31" max="31" width="24.8515625" style="0" hidden="1" customWidth="1"/>
    <col min="32" max="32" width="9.140625" style="0" hidden="1" customWidth="1"/>
    <col min="33" max="33" width="5.8515625" style="0" hidden="1" customWidth="1"/>
    <col min="34" max="34" width="29.8515625" style="0" hidden="1" customWidth="1"/>
    <col min="35" max="35" width="11.8515625" style="0" hidden="1" customWidth="1"/>
    <col min="36" max="36" width="9.140625" style="0" hidden="1" customWidth="1"/>
    <col min="37" max="37" width="0" style="0" hidden="1" customWidth="1"/>
  </cols>
  <sheetData>
    <row r="1" spans="1:29" s="1" customFormat="1" ht="15.75">
      <c r="A1" s="101" t="s">
        <v>11</v>
      </c>
      <c r="B1" s="101"/>
      <c r="C1" s="101"/>
      <c r="D1" s="101"/>
      <c r="E1" s="101"/>
      <c r="F1" s="101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s="1" customFormat="1" ht="15.75">
      <c r="A2" s="102" t="s">
        <v>13</v>
      </c>
      <c r="B2" s="102"/>
      <c r="C2" s="102"/>
      <c r="D2" s="102"/>
      <c r="E2" s="102"/>
      <c r="F2" s="102"/>
      <c r="G2" s="102" t="s">
        <v>195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6:12" s="1" customFormat="1" ht="15.75">
      <c r="F3" s="5"/>
      <c r="L3" s="16"/>
    </row>
    <row r="4" spans="1:32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98" t="s">
        <v>3</v>
      </c>
      <c r="J4" s="98" t="s">
        <v>21</v>
      </c>
      <c r="K4" s="98" t="s">
        <v>21</v>
      </c>
      <c r="L4" s="104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556</v>
      </c>
      <c r="U4" s="98" t="s">
        <v>1240</v>
      </c>
      <c r="V4" s="98" t="s">
        <v>1243</v>
      </c>
      <c r="W4" s="98" t="s">
        <v>1248</v>
      </c>
      <c r="X4" s="98" t="s">
        <v>1244</v>
      </c>
      <c r="Y4" s="98" t="s">
        <v>1249</v>
      </c>
      <c r="Z4" s="98" t="s">
        <v>1245</v>
      </c>
      <c r="AA4" s="98" t="s">
        <v>1246</v>
      </c>
      <c r="AB4" s="98" t="s">
        <v>1247</v>
      </c>
      <c r="AC4" s="88" t="s">
        <v>12</v>
      </c>
      <c r="AD4" s="103" t="s">
        <v>1172</v>
      </c>
      <c r="AE4" s="103" t="s">
        <v>1173</v>
      </c>
      <c r="AF4" s="103" t="s">
        <v>1174</v>
      </c>
    </row>
    <row r="5" spans="1:32" s="3" customFormat="1" ht="33" customHeight="1">
      <c r="A5" s="88"/>
      <c r="B5" s="99"/>
      <c r="C5" s="88"/>
      <c r="D5" s="88"/>
      <c r="E5" s="88"/>
      <c r="F5" s="88"/>
      <c r="G5" s="88"/>
      <c r="H5" s="88"/>
      <c r="I5" s="99"/>
      <c r="J5" s="99"/>
      <c r="K5" s="99"/>
      <c r="L5" s="105"/>
      <c r="M5" s="13" t="s">
        <v>8</v>
      </c>
      <c r="N5" s="12" t="s">
        <v>15</v>
      </c>
      <c r="O5" s="12" t="s">
        <v>323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99"/>
      <c r="AC5" s="88"/>
      <c r="AD5" s="103"/>
      <c r="AE5" s="103"/>
      <c r="AF5" s="103"/>
    </row>
    <row r="6" spans="1:36" s="3" customFormat="1" ht="15.75" customHeight="1">
      <c r="A6" s="12">
        <v>1</v>
      </c>
      <c r="B6" s="12" t="s">
        <v>179</v>
      </c>
      <c r="C6" s="38">
        <v>18</v>
      </c>
      <c r="D6" s="38" t="s">
        <v>541</v>
      </c>
      <c r="E6" s="43" t="str">
        <f aca="true" t="shared" si="0" ref="E6:E30">AD6&amp;" "&amp;AE6&amp;" "&amp;AF6</f>
        <v>bïi nhËt anh</v>
      </c>
      <c r="F6" s="38" t="s">
        <v>1185</v>
      </c>
      <c r="G6" s="38" t="s">
        <v>297</v>
      </c>
      <c r="H6" s="38" t="s">
        <v>24</v>
      </c>
      <c r="I6" s="38" t="s">
        <v>300</v>
      </c>
      <c r="J6" s="23">
        <v>4204</v>
      </c>
      <c r="K6" s="14" t="str">
        <f aca="true" t="shared" si="1" ref="K6:K30">VLOOKUP(J6,$AG$6:$AH$145,2,0)</f>
        <v>THCS Lê Hồng Phong</v>
      </c>
      <c r="L6" s="26" t="str">
        <f aca="true" t="shared" si="2" ref="L6:L30">VLOOKUP(J6,$AG$6:$AI$146,3,0)</f>
        <v>TP Ninh Bình</v>
      </c>
      <c r="M6" s="38">
        <v>8.5</v>
      </c>
      <c r="N6" s="38">
        <v>8.25</v>
      </c>
      <c r="O6" s="38">
        <v>8.8</v>
      </c>
      <c r="P6" s="38">
        <v>6.5</v>
      </c>
      <c r="Q6" s="12"/>
      <c r="R6" s="38">
        <v>0</v>
      </c>
      <c r="S6" s="38">
        <v>38.55</v>
      </c>
      <c r="T6" s="38"/>
      <c r="U6" s="38"/>
      <c r="V6" s="38"/>
      <c r="W6" s="38"/>
      <c r="X6" s="38"/>
      <c r="Y6" s="38"/>
      <c r="Z6" s="38"/>
      <c r="AA6" s="38"/>
      <c r="AB6" s="38"/>
      <c r="AC6" s="12"/>
      <c r="AD6" s="27" t="s">
        <v>327</v>
      </c>
      <c r="AE6" s="27" t="s">
        <v>350</v>
      </c>
      <c r="AF6" s="27" t="s">
        <v>239</v>
      </c>
      <c r="AG6" s="10">
        <v>1201</v>
      </c>
      <c r="AH6" s="11" t="s">
        <v>157</v>
      </c>
      <c r="AI6" t="s">
        <v>180</v>
      </c>
      <c r="AJ6" s="27" t="s">
        <v>341</v>
      </c>
    </row>
    <row r="7" spans="1:36" s="3" customFormat="1" ht="15.75" customHeight="1">
      <c r="A7" s="12">
        <v>2</v>
      </c>
      <c r="B7" s="12" t="s">
        <v>179</v>
      </c>
      <c r="C7" s="38">
        <v>18</v>
      </c>
      <c r="D7" s="38" t="s">
        <v>546</v>
      </c>
      <c r="E7" s="43" t="str">
        <f t="shared" si="0"/>
        <v>nguyÔn thÞ ngäc anh</v>
      </c>
      <c r="F7" s="38" t="s">
        <v>1186</v>
      </c>
      <c r="G7" s="38" t="s">
        <v>383</v>
      </c>
      <c r="H7" s="38" t="s">
        <v>24</v>
      </c>
      <c r="I7" s="38" t="s">
        <v>300</v>
      </c>
      <c r="J7" s="23">
        <v>4201</v>
      </c>
      <c r="K7" s="14" t="str">
        <f t="shared" si="1"/>
        <v>THCS Trương Hán Siêu</v>
      </c>
      <c r="L7" s="26" t="str">
        <f t="shared" si="2"/>
        <v>TP Ninh Bình</v>
      </c>
      <c r="M7" s="38">
        <v>7.5</v>
      </c>
      <c r="N7" s="38">
        <v>8.25</v>
      </c>
      <c r="O7" s="38">
        <v>9.4</v>
      </c>
      <c r="P7" s="38">
        <v>6</v>
      </c>
      <c r="Q7" s="12"/>
      <c r="R7" s="38">
        <v>0</v>
      </c>
      <c r="S7" s="38">
        <v>37.15</v>
      </c>
      <c r="T7" s="38"/>
      <c r="U7" s="38"/>
      <c r="V7" s="38"/>
      <c r="W7" s="38"/>
      <c r="X7" s="38"/>
      <c r="Y7" s="38"/>
      <c r="Z7" s="38"/>
      <c r="AA7" s="38"/>
      <c r="AB7" s="38"/>
      <c r="AC7" s="12"/>
      <c r="AD7" s="27" t="s">
        <v>216</v>
      </c>
      <c r="AE7" s="27" t="s">
        <v>466</v>
      </c>
      <c r="AF7" s="27" t="s">
        <v>239</v>
      </c>
      <c r="AG7" s="10">
        <v>1202</v>
      </c>
      <c r="AH7" s="11" t="s">
        <v>38</v>
      </c>
      <c r="AI7" t="s">
        <v>180</v>
      </c>
      <c r="AJ7" s="27" t="s">
        <v>318</v>
      </c>
    </row>
    <row r="8" spans="1:36" s="3" customFormat="1" ht="15.75" customHeight="1">
      <c r="A8" s="12">
        <v>3</v>
      </c>
      <c r="B8" s="12" t="s">
        <v>179</v>
      </c>
      <c r="C8" s="38">
        <v>18</v>
      </c>
      <c r="D8" s="38" t="s">
        <v>1194</v>
      </c>
      <c r="E8" s="43" t="str">
        <f t="shared" si="0"/>
        <v>nguyÔn ®oµn gia b¶o</v>
      </c>
      <c r="F8" s="38" t="s">
        <v>741</v>
      </c>
      <c r="G8" s="38" t="s">
        <v>552</v>
      </c>
      <c r="H8" s="38" t="s">
        <v>24</v>
      </c>
      <c r="I8" s="38" t="s">
        <v>25</v>
      </c>
      <c r="J8" s="23">
        <v>4204</v>
      </c>
      <c r="K8" s="14" t="str">
        <f t="shared" si="1"/>
        <v>THCS Lê Hồng Phong</v>
      </c>
      <c r="L8" s="26" t="str">
        <f t="shared" si="2"/>
        <v>TP Ninh Bình</v>
      </c>
      <c r="M8" s="38">
        <v>8.75</v>
      </c>
      <c r="N8" s="38">
        <v>7.5</v>
      </c>
      <c r="O8" s="38">
        <v>9.8</v>
      </c>
      <c r="P8" s="38">
        <v>6.9</v>
      </c>
      <c r="Q8" s="12"/>
      <c r="R8" s="38">
        <v>0</v>
      </c>
      <c r="S8" s="38">
        <v>39.85</v>
      </c>
      <c r="T8" s="38"/>
      <c r="U8" s="38"/>
      <c r="V8" s="38"/>
      <c r="W8" s="38"/>
      <c r="X8" s="38"/>
      <c r="Y8" s="38"/>
      <c r="Z8" s="38"/>
      <c r="AA8" s="38"/>
      <c r="AB8" s="38"/>
      <c r="AC8" s="12"/>
      <c r="AD8" s="27" t="s">
        <v>216</v>
      </c>
      <c r="AE8" s="27" t="s">
        <v>1178</v>
      </c>
      <c r="AF8" s="27" t="s">
        <v>394</v>
      </c>
      <c r="AG8" s="10">
        <v>1203</v>
      </c>
      <c r="AH8" s="11" t="s">
        <v>39</v>
      </c>
      <c r="AI8" t="s">
        <v>180</v>
      </c>
      <c r="AJ8" s="27" t="s">
        <v>301</v>
      </c>
    </row>
    <row r="9" spans="1:36" s="3" customFormat="1" ht="15.75" customHeight="1">
      <c r="A9" s="12">
        <v>4</v>
      </c>
      <c r="B9" s="12" t="s">
        <v>179</v>
      </c>
      <c r="C9" s="38">
        <v>18</v>
      </c>
      <c r="D9" s="38" t="s">
        <v>1190</v>
      </c>
      <c r="E9" s="43" t="str">
        <f t="shared" si="0"/>
        <v>®inh minh ch©u</v>
      </c>
      <c r="F9" s="38" t="s">
        <v>802</v>
      </c>
      <c r="G9" s="38" t="s">
        <v>383</v>
      </c>
      <c r="H9" s="38" t="s">
        <v>24</v>
      </c>
      <c r="I9" s="38" t="s">
        <v>300</v>
      </c>
      <c r="J9" s="23">
        <v>4204</v>
      </c>
      <c r="K9" s="14" t="str">
        <f t="shared" si="1"/>
        <v>THCS Lê Hồng Phong</v>
      </c>
      <c r="L9" s="26" t="str">
        <f t="shared" si="2"/>
        <v>TP Ninh Bình</v>
      </c>
      <c r="M9" s="38">
        <v>8.25</v>
      </c>
      <c r="N9" s="38">
        <v>6.25</v>
      </c>
      <c r="O9" s="38">
        <v>9</v>
      </c>
      <c r="P9" s="38">
        <v>8.8</v>
      </c>
      <c r="Q9" s="12"/>
      <c r="R9" s="38">
        <v>0</v>
      </c>
      <c r="S9" s="38">
        <v>41.1</v>
      </c>
      <c r="T9" s="38"/>
      <c r="U9" s="38"/>
      <c r="V9" s="38"/>
      <c r="W9" s="38"/>
      <c r="X9" s="38"/>
      <c r="Y9" s="38"/>
      <c r="Z9" s="38"/>
      <c r="AA9" s="38"/>
      <c r="AB9" s="38"/>
      <c r="AC9" s="12"/>
      <c r="AD9" s="27" t="s">
        <v>228</v>
      </c>
      <c r="AE9" s="27" t="s">
        <v>240</v>
      </c>
      <c r="AF9" s="27" t="s">
        <v>246</v>
      </c>
      <c r="AG9" s="10">
        <v>1204</v>
      </c>
      <c r="AH9" s="11" t="s">
        <v>40</v>
      </c>
      <c r="AI9" t="s">
        <v>180</v>
      </c>
      <c r="AJ9" s="27" t="s">
        <v>301</v>
      </c>
    </row>
    <row r="10" spans="1:36" s="3" customFormat="1" ht="15.75" customHeight="1">
      <c r="A10" s="12">
        <v>5</v>
      </c>
      <c r="B10" s="12" t="s">
        <v>179</v>
      </c>
      <c r="C10" s="38">
        <v>18</v>
      </c>
      <c r="D10" s="38" t="s">
        <v>548</v>
      </c>
      <c r="E10" s="43" t="str">
        <f t="shared" si="0"/>
        <v>trÞnh h­¬ng giang</v>
      </c>
      <c r="F10" s="38" t="s">
        <v>795</v>
      </c>
      <c r="G10" s="38" t="s">
        <v>293</v>
      </c>
      <c r="H10" s="38" t="s">
        <v>24</v>
      </c>
      <c r="I10" s="38" t="s">
        <v>300</v>
      </c>
      <c r="J10" s="68">
        <v>4201</v>
      </c>
      <c r="K10" s="14" t="str">
        <f t="shared" si="1"/>
        <v>THCS Trương Hán Siêu</v>
      </c>
      <c r="L10" s="26" t="str">
        <f t="shared" si="2"/>
        <v>TP Ninh Bình</v>
      </c>
      <c r="M10" s="38">
        <v>8.5</v>
      </c>
      <c r="N10" s="38">
        <v>7.5</v>
      </c>
      <c r="O10" s="38">
        <v>8.6</v>
      </c>
      <c r="P10" s="38">
        <v>5.8</v>
      </c>
      <c r="Q10" s="69"/>
      <c r="R10" s="69"/>
      <c r="S10" s="38">
        <v>36.2</v>
      </c>
      <c r="T10" s="69"/>
      <c r="U10" s="38"/>
      <c r="V10" s="38"/>
      <c r="W10" s="38"/>
      <c r="X10" s="38"/>
      <c r="Y10" s="38"/>
      <c r="Z10" s="38"/>
      <c r="AA10" s="38"/>
      <c r="AB10" s="38"/>
      <c r="AC10" s="69"/>
      <c r="AD10" s="27" t="s">
        <v>224</v>
      </c>
      <c r="AE10" s="27" t="s">
        <v>237</v>
      </c>
      <c r="AF10" s="27" t="s">
        <v>269</v>
      </c>
      <c r="AG10" s="10">
        <v>1205</v>
      </c>
      <c r="AH10" s="11" t="s">
        <v>41</v>
      </c>
      <c r="AI10" t="s">
        <v>180</v>
      </c>
      <c r="AJ10" s="27" t="s">
        <v>301</v>
      </c>
    </row>
    <row r="11" spans="1:36" s="3" customFormat="1" ht="15.75" customHeight="1">
      <c r="A11" s="12">
        <v>6</v>
      </c>
      <c r="B11" s="12" t="s">
        <v>179</v>
      </c>
      <c r="C11" s="38">
        <v>18</v>
      </c>
      <c r="D11" s="38" t="s">
        <v>545</v>
      </c>
      <c r="E11" s="43" t="str">
        <f t="shared" si="0"/>
        <v>ph¹m bïi b¶o h©n</v>
      </c>
      <c r="F11" s="38" t="s">
        <v>650</v>
      </c>
      <c r="G11" s="38" t="s">
        <v>383</v>
      </c>
      <c r="H11" s="38" t="s">
        <v>24</v>
      </c>
      <c r="I11" s="38" t="s">
        <v>300</v>
      </c>
      <c r="J11" s="23">
        <v>4203</v>
      </c>
      <c r="K11" s="14" t="str">
        <f t="shared" si="1"/>
        <v>THCS Lý Tự Trọng</v>
      </c>
      <c r="L11" s="26" t="str">
        <f t="shared" si="2"/>
        <v>TP Ninh Bình</v>
      </c>
      <c r="M11" s="38">
        <v>7.75</v>
      </c>
      <c r="N11" s="38">
        <v>8.25</v>
      </c>
      <c r="O11" s="38">
        <v>8</v>
      </c>
      <c r="P11" s="38">
        <v>6.4</v>
      </c>
      <c r="Q11" s="12"/>
      <c r="R11" s="38">
        <v>0</v>
      </c>
      <c r="S11" s="38">
        <v>36.8</v>
      </c>
      <c r="T11" s="38"/>
      <c r="U11" s="38"/>
      <c r="V11" s="38"/>
      <c r="W11" s="38"/>
      <c r="X11" s="38"/>
      <c r="Y11" s="38"/>
      <c r="Z11" s="38"/>
      <c r="AA11" s="38"/>
      <c r="AB11" s="38"/>
      <c r="AC11" s="12"/>
      <c r="AD11" s="27" t="s">
        <v>221</v>
      </c>
      <c r="AE11" s="27" t="s">
        <v>1183</v>
      </c>
      <c r="AF11" s="27" t="s">
        <v>1184</v>
      </c>
      <c r="AG11" s="10">
        <v>1206</v>
      </c>
      <c r="AH11" s="11" t="s">
        <v>42</v>
      </c>
      <c r="AI11" t="s">
        <v>180</v>
      </c>
      <c r="AJ11" s="27" t="s">
        <v>302</v>
      </c>
    </row>
    <row r="12" spans="1:36" s="3" customFormat="1" ht="15.75" customHeight="1">
      <c r="A12" s="12">
        <v>7</v>
      </c>
      <c r="B12" s="12" t="s">
        <v>179</v>
      </c>
      <c r="C12" s="38">
        <v>18</v>
      </c>
      <c r="D12" s="38" t="s">
        <v>544</v>
      </c>
      <c r="E12" s="43" t="str">
        <f t="shared" si="0"/>
        <v>lª thu hiÒn</v>
      </c>
      <c r="F12" s="38" t="s">
        <v>1189</v>
      </c>
      <c r="G12" s="38" t="s">
        <v>383</v>
      </c>
      <c r="H12" s="38" t="s">
        <v>24</v>
      </c>
      <c r="I12" s="38" t="s">
        <v>300</v>
      </c>
      <c r="J12" s="70">
        <v>4203</v>
      </c>
      <c r="K12" s="14" t="str">
        <f t="shared" si="1"/>
        <v>THCS Lý Tự Trọng</v>
      </c>
      <c r="L12" s="26" t="str">
        <f t="shared" si="2"/>
        <v>TP Ninh Bình</v>
      </c>
      <c r="M12" s="38">
        <v>7.75</v>
      </c>
      <c r="N12" s="38">
        <v>7.75</v>
      </c>
      <c r="O12" s="38">
        <v>9.2</v>
      </c>
      <c r="P12" s="38">
        <v>5.7</v>
      </c>
      <c r="Q12" s="70"/>
      <c r="R12" s="70"/>
      <c r="S12" s="38">
        <v>36.1</v>
      </c>
      <c r="T12" s="70"/>
      <c r="U12" s="38"/>
      <c r="V12" s="38"/>
      <c r="W12" s="38"/>
      <c r="X12" s="38"/>
      <c r="Y12" s="38"/>
      <c r="Z12" s="38"/>
      <c r="AA12" s="38"/>
      <c r="AB12" s="38"/>
      <c r="AC12" s="70"/>
      <c r="AD12" s="27" t="s">
        <v>219</v>
      </c>
      <c r="AE12" s="27" t="s">
        <v>262</v>
      </c>
      <c r="AF12" s="27" t="s">
        <v>291</v>
      </c>
      <c r="AG12" s="55">
        <v>1208</v>
      </c>
      <c r="AH12" s="11" t="s">
        <v>44</v>
      </c>
      <c r="AI12" t="s">
        <v>180</v>
      </c>
      <c r="AJ12" s="27" t="s">
        <v>302</v>
      </c>
    </row>
    <row r="13" spans="1:36" s="3" customFormat="1" ht="15.75" customHeight="1">
      <c r="A13" s="12">
        <v>8</v>
      </c>
      <c r="B13" s="12" t="s">
        <v>179</v>
      </c>
      <c r="C13" s="38">
        <v>19</v>
      </c>
      <c r="D13" s="38" t="s">
        <v>542</v>
      </c>
      <c r="E13" s="43" t="str">
        <f t="shared" si="0"/>
        <v>nguyÔn ®øc hiÕu</v>
      </c>
      <c r="F13" s="38" t="s">
        <v>805</v>
      </c>
      <c r="G13" s="38" t="s">
        <v>383</v>
      </c>
      <c r="H13" s="38" t="s">
        <v>24</v>
      </c>
      <c r="I13" s="38" t="s">
        <v>25</v>
      </c>
      <c r="J13" s="23">
        <v>4201</v>
      </c>
      <c r="K13" s="14" t="str">
        <f t="shared" si="1"/>
        <v>THCS Trương Hán Siêu</v>
      </c>
      <c r="L13" s="26" t="str">
        <f t="shared" si="2"/>
        <v>TP Ninh Bình</v>
      </c>
      <c r="M13" s="38">
        <v>8.75</v>
      </c>
      <c r="N13" s="38">
        <v>6.25</v>
      </c>
      <c r="O13" s="38">
        <v>9.4</v>
      </c>
      <c r="P13" s="38">
        <v>6.1</v>
      </c>
      <c r="Q13" s="12"/>
      <c r="R13" s="38">
        <v>0</v>
      </c>
      <c r="S13" s="38">
        <v>36.6</v>
      </c>
      <c r="T13" s="38"/>
      <c r="U13" s="38"/>
      <c r="V13" s="38"/>
      <c r="W13" s="38"/>
      <c r="X13" s="38"/>
      <c r="Y13" s="38"/>
      <c r="Z13" s="38"/>
      <c r="AA13" s="38"/>
      <c r="AB13" s="38"/>
      <c r="AC13" s="12"/>
      <c r="AD13" s="27" t="s">
        <v>216</v>
      </c>
      <c r="AE13" s="27" t="s">
        <v>249</v>
      </c>
      <c r="AF13" s="27" t="s">
        <v>340</v>
      </c>
      <c r="AG13" s="59">
        <v>1209</v>
      </c>
      <c r="AH13" s="11" t="s">
        <v>45</v>
      </c>
      <c r="AI13" t="s">
        <v>180</v>
      </c>
      <c r="AJ13" s="27" t="s">
        <v>308</v>
      </c>
    </row>
    <row r="14" spans="1:36" s="3" customFormat="1" ht="15.75" customHeight="1">
      <c r="A14" s="12">
        <v>9</v>
      </c>
      <c r="B14" s="12" t="s">
        <v>179</v>
      </c>
      <c r="C14" s="38">
        <v>19</v>
      </c>
      <c r="D14" s="38" t="s">
        <v>543</v>
      </c>
      <c r="E14" s="43" t="str">
        <f t="shared" si="0"/>
        <v>nguyÔn hoµng mai h­¬ng</v>
      </c>
      <c r="F14" s="38" t="s">
        <v>734</v>
      </c>
      <c r="G14" s="38" t="s">
        <v>383</v>
      </c>
      <c r="H14" s="38" t="s">
        <v>24</v>
      </c>
      <c r="I14" s="38" t="s">
        <v>300</v>
      </c>
      <c r="J14" s="23">
        <v>4204</v>
      </c>
      <c r="K14" s="14" t="str">
        <f t="shared" si="1"/>
        <v>THCS Lê Hồng Phong</v>
      </c>
      <c r="L14" s="26" t="str">
        <f t="shared" si="2"/>
        <v>TP Ninh Bình</v>
      </c>
      <c r="M14" s="38">
        <v>8.75</v>
      </c>
      <c r="N14" s="38">
        <v>8</v>
      </c>
      <c r="O14" s="38">
        <v>9.6</v>
      </c>
      <c r="P14" s="38">
        <v>8.9</v>
      </c>
      <c r="Q14" s="12"/>
      <c r="R14" s="38">
        <v>0</v>
      </c>
      <c r="S14" s="38">
        <v>44.15</v>
      </c>
      <c r="T14" s="38"/>
      <c r="U14" s="38"/>
      <c r="V14" s="38"/>
      <c r="W14" s="38"/>
      <c r="X14" s="38"/>
      <c r="Y14" s="38"/>
      <c r="Z14" s="38"/>
      <c r="AA14" s="38"/>
      <c r="AB14" s="38"/>
      <c r="AC14" s="12"/>
      <c r="AD14" s="27" t="s">
        <v>216</v>
      </c>
      <c r="AE14" s="27" t="s">
        <v>1176</v>
      </c>
      <c r="AF14" s="27" t="s">
        <v>237</v>
      </c>
      <c r="AG14" s="10">
        <v>1207</v>
      </c>
      <c r="AH14" s="11" t="s">
        <v>43</v>
      </c>
      <c r="AI14" t="s">
        <v>180</v>
      </c>
      <c r="AJ14" s="27" t="s">
        <v>301</v>
      </c>
    </row>
    <row r="15" spans="1:36" s="3" customFormat="1" ht="15.75" customHeight="1">
      <c r="A15" s="12">
        <v>10</v>
      </c>
      <c r="B15" s="12" t="s">
        <v>179</v>
      </c>
      <c r="C15" s="38">
        <v>19</v>
      </c>
      <c r="D15" s="38" t="s">
        <v>547</v>
      </c>
      <c r="E15" s="43" t="str">
        <f t="shared" si="0"/>
        <v>®inh thÞ h­¬ng lan</v>
      </c>
      <c r="F15" s="38" t="s">
        <v>639</v>
      </c>
      <c r="G15" s="38" t="s">
        <v>292</v>
      </c>
      <c r="H15" s="38" t="s">
        <v>24</v>
      </c>
      <c r="I15" s="38" t="s">
        <v>300</v>
      </c>
      <c r="J15" s="23">
        <v>4204</v>
      </c>
      <c r="K15" s="14" t="str">
        <f t="shared" si="1"/>
        <v>THCS Lê Hồng Phong</v>
      </c>
      <c r="L15" s="26" t="str">
        <f t="shared" si="2"/>
        <v>TP Ninh Bình</v>
      </c>
      <c r="M15" s="38">
        <v>8.5</v>
      </c>
      <c r="N15" s="38">
        <v>7.25</v>
      </c>
      <c r="O15" s="38">
        <v>9</v>
      </c>
      <c r="P15" s="38">
        <v>6.9</v>
      </c>
      <c r="Q15" s="12"/>
      <c r="R15" s="38">
        <v>0</v>
      </c>
      <c r="S15" s="38">
        <v>38.55</v>
      </c>
      <c r="T15" s="38"/>
      <c r="U15" s="38"/>
      <c r="V15" s="38"/>
      <c r="W15" s="38"/>
      <c r="X15" s="38"/>
      <c r="Y15" s="38"/>
      <c r="Z15" s="38"/>
      <c r="AA15" s="38"/>
      <c r="AB15" s="38"/>
      <c r="AC15" s="12"/>
      <c r="AD15" s="27" t="s">
        <v>228</v>
      </c>
      <c r="AE15" s="27" t="s">
        <v>411</v>
      </c>
      <c r="AF15" s="27" t="s">
        <v>397</v>
      </c>
      <c r="AG15" s="10">
        <v>1210</v>
      </c>
      <c r="AH15" s="11" t="s">
        <v>158</v>
      </c>
      <c r="AI15" t="s">
        <v>180</v>
      </c>
      <c r="AJ15" s="27" t="s">
        <v>301</v>
      </c>
    </row>
    <row r="16" spans="1:36" s="3" customFormat="1" ht="15.75" customHeight="1">
      <c r="A16" s="12">
        <v>11</v>
      </c>
      <c r="B16" s="12" t="s">
        <v>179</v>
      </c>
      <c r="C16" s="38">
        <v>19</v>
      </c>
      <c r="D16" s="38" t="s">
        <v>1195</v>
      </c>
      <c r="E16" s="43" t="str">
        <f t="shared" si="0"/>
        <v>nguyÔn kh¸nh linh</v>
      </c>
      <c r="F16" s="38" t="s">
        <v>646</v>
      </c>
      <c r="G16" s="38" t="s">
        <v>383</v>
      </c>
      <c r="H16" s="38" t="s">
        <v>24</v>
      </c>
      <c r="I16" s="38" t="s">
        <v>300</v>
      </c>
      <c r="J16" s="23">
        <v>4207</v>
      </c>
      <c r="K16" s="14" t="str">
        <f t="shared" si="1"/>
        <v>THCS Ninh Thành</v>
      </c>
      <c r="L16" s="26" t="str">
        <f t="shared" si="2"/>
        <v>TP Ninh Bình</v>
      </c>
      <c r="M16" s="38">
        <v>8.5</v>
      </c>
      <c r="N16" s="38">
        <v>6.75</v>
      </c>
      <c r="O16" s="38">
        <v>7.8</v>
      </c>
      <c r="P16" s="38">
        <v>8.1</v>
      </c>
      <c r="Q16" s="12"/>
      <c r="R16" s="38">
        <v>0</v>
      </c>
      <c r="S16" s="38">
        <v>39.25</v>
      </c>
      <c r="T16" s="38"/>
      <c r="U16" s="38"/>
      <c r="V16" s="38"/>
      <c r="W16" s="38"/>
      <c r="X16" s="38"/>
      <c r="Y16" s="38"/>
      <c r="Z16" s="38"/>
      <c r="AA16" s="38"/>
      <c r="AB16" s="38"/>
      <c r="AC16" s="12"/>
      <c r="AD16" s="27" t="s">
        <v>216</v>
      </c>
      <c r="AE16" s="27" t="s">
        <v>287</v>
      </c>
      <c r="AF16" s="27" t="s">
        <v>271</v>
      </c>
      <c r="AG16" s="10">
        <v>1214</v>
      </c>
      <c r="AH16" s="11" t="s">
        <v>49</v>
      </c>
      <c r="AI16" t="s">
        <v>180</v>
      </c>
      <c r="AJ16" s="27" t="s">
        <v>301</v>
      </c>
    </row>
    <row r="17" spans="1:36" s="3" customFormat="1" ht="15.75" customHeight="1">
      <c r="A17" s="12">
        <v>12</v>
      </c>
      <c r="B17" s="12" t="s">
        <v>179</v>
      </c>
      <c r="C17" s="38">
        <v>19</v>
      </c>
      <c r="D17" s="38" t="s">
        <v>1203</v>
      </c>
      <c r="E17" s="43" t="str">
        <f t="shared" si="0"/>
        <v>vò kiÒu linh</v>
      </c>
      <c r="F17" s="38" t="s">
        <v>1094</v>
      </c>
      <c r="G17" s="38" t="s">
        <v>383</v>
      </c>
      <c r="H17" s="38" t="s">
        <v>24</v>
      </c>
      <c r="I17" s="38" t="s">
        <v>300</v>
      </c>
      <c r="J17" s="23">
        <v>4208</v>
      </c>
      <c r="K17" s="14" t="str">
        <f t="shared" si="1"/>
        <v>THCS Ninh Tiến</v>
      </c>
      <c r="L17" s="26" t="str">
        <f t="shared" si="2"/>
        <v>TP Ninh Bình</v>
      </c>
      <c r="M17" s="38">
        <v>8.75</v>
      </c>
      <c r="N17" s="38">
        <v>8.5</v>
      </c>
      <c r="O17" s="38">
        <v>9</v>
      </c>
      <c r="P17" s="38">
        <v>5.3</v>
      </c>
      <c r="Q17" s="12"/>
      <c r="R17" s="38">
        <v>0</v>
      </c>
      <c r="S17" s="38">
        <v>36.85</v>
      </c>
      <c r="T17" s="38"/>
      <c r="U17" s="38"/>
      <c r="V17" s="38"/>
      <c r="W17" s="38"/>
      <c r="X17" s="38"/>
      <c r="Y17" s="38"/>
      <c r="Z17" s="38"/>
      <c r="AA17" s="38"/>
      <c r="AB17" s="38"/>
      <c r="AC17" s="12"/>
      <c r="AD17" s="27" t="s">
        <v>222</v>
      </c>
      <c r="AE17" s="27" t="s">
        <v>464</v>
      </c>
      <c r="AF17" s="27" t="s">
        <v>271</v>
      </c>
      <c r="AG17" s="10">
        <v>1216</v>
      </c>
      <c r="AH17" s="11" t="s">
        <v>51</v>
      </c>
      <c r="AI17" t="s">
        <v>180</v>
      </c>
      <c r="AJ17" s="27" t="s">
        <v>302</v>
      </c>
    </row>
    <row r="18" spans="1:36" s="3" customFormat="1" ht="15.75" customHeight="1">
      <c r="A18" s="12">
        <v>13</v>
      </c>
      <c r="B18" s="12" t="s">
        <v>179</v>
      </c>
      <c r="C18" s="38">
        <v>19</v>
      </c>
      <c r="D18" s="38" t="s">
        <v>1201</v>
      </c>
      <c r="E18" s="43" t="str">
        <f t="shared" si="0"/>
        <v>hoµng thÞ viÖt linh</v>
      </c>
      <c r="F18" s="38" t="s">
        <v>651</v>
      </c>
      <c r="G18" s="38" t="s">
        <v>383</v>
      </c>
      <c r="H18" s="38" t="s">
        <v>24</v>
      </c>
      <c r="I18" s="38" t="s">
        <v>300</v>
      </c>
      <c r="J18" s="23">
        <v>4203</v>
      </c>
      <c r="K18" s="14" t="str">
        <f t="shared" si="1"/>
        <v>THCS Lý Tự Trọng</v>
      </c>
      <c r="L18" s="26" t="str">
        <f t="shared" si="2"/>
        <v>TP Ninh Bình</v>
      </c>
      <c r="M18" s="38">
        <v>9</v>
      </c>
      <c r="N18" s="38">
        <v>6.5</v>
      </c>
      <c r="O18" s="38">
        <v>8.6</v>
      </c>
      <c r="P18" s="38">
        <v>6.5</v>
      </c>
      <c r="Q18" s="12"/>
      <c r="R18" s="38">
        <v>0</v>
      </c>
      <c r="S18" s="38">
        <v>37.1</v>
      </c>
      <c r="T18" s="38"/>
      <c r="U18" s="38"/>
      <c r="V18" s="38"/>
      <c r="W18" s="38"/>
      <c r="X18" s="38"/>
      <c r="Y18" s="38"/>
      <c r="Z18" s="38"/>
      <c r="AA18" s="38"/>
      <c r="AB18" s="38"/>
      <c r="AC18" s="12"/>
      <c r="AD18" s="27" t="s">
        <v>218</v>
      </c>
      <c r="AE18" s="27" t="s">
        <v>1182</v>
      </c>
      <c r="AF18" s="27" t="s">
        <v>271</v>
      </c>
      <c r="AG18" s="10">
        <v>1213</v>
      </c>
      <c r="AH18" s="11" t="s">
        <v>48</v>
      </c>
      <c r="AI18" t="s">
        <v>180</v>
      </c>
      <c r="AJ18" s="27" t="s">
        <v>301</v>
      </c>
    </row>
    <row r="19" spans="1:36" s="3" customFormat="1" ht="15.75" customHeight="1">
      <c r="A19" s="12">
        <v>14</v>
      </c>
      <c r="B19" s="12" t="s">
        <v>179</v>
      </c>
      <c r="C19" s="38">
        <v>19</v>
      </c>
      <c r="D19" s="38" t="s">
        <v>1202</v>
      </c>
      <c r="E19" s="43" t="str">
        <f t="shared" si="0"/>
        <v>nguyÔn thïy linh</v>
      </c>
      <c r="F19" s="38" t="s">
        <v>793</v>
      </c>
      <c r="G19" s="38" t="s">
        <v>383</v>
      </c>
      <c r="H19" s="38" t="s">
        <v>24</v>
      </c>
      <c r="I19" s="38" t="s">
        <v>300</v>
      </c>
      <c r="J19" s="23">
        <v>4201</v>
      </c>
      <c r="K19" s="14" t="str">
        <f t="shared" si="1"/>
        <v>THCS Trương Hán Siêu</v>
      </c>
      <c r="L19" s="26" t="str">
        <f t="shared" si="2"/>
        <v>TP Ninh Bình</v>
      </c>
      <c r="M19" s="38">
        <v>8.75</v>
      </c>
      <c r="N19" s="38">
        <v>7.5</v>
      </c>
      <c r="O19" s="38">
        <v>8.4</v>
      </c>
      <c r="P19" s="38">
        <v>6.2</v>
      </c>
      <c r="Q19" s="12"/>
      <c r="R19" s="38">
        <v>0</v>
      </c>
      <c r="S19" s="38">
        <v>37.05</v>
      </c>
      <c r="T19" s="38"/>
      <c r="U19" s="38"/>
      <c r="V19" s="38"/>
      <c r="W19" s="38"/>
      <c r="X19" s="38"/>
      <c r="Y19" s="38"/>
      <c r="Z19" s="38"/>
      <c r="AA19" s="38"/>
      <c r="AB19" s="38"/>
      <c r="AC19" s="12"/>
      <c r="AD19" s="27" t="s">
        <v>216</v>
      </c>
      <c r="AE19" s="27" t="s">
        <v>245</v>
      </c>
      <c r="AF19" s="27" t="s">
        <v>271</v>
      </c>
      <c r="AG19" s="10">
        <v>1215</v>
      </c>
      <c r="AH19" s="11" t="s">
        <v>50</v>
      </c>
      <c r="AI19" t="s">
        <v>180</v>
      </c>
      <c r="AJ19" s="27" t="s">
        <v>301</v>
      </c>
    </row>
    <row r="20" spans="1:36" s="3" customFormat="1" ht="15.75" customHeight="1">
      <c r="A20" s="12">
        <v>15</v>
      </c>
      <c r="B20" s="12" t="s">
        <v>179</v>
      </c>
      <c r="C20" s="38">
        <v>19</v>
      </c>
      <c r="D20" s="38" t="s">
        <v>1204</v>
      </c>
      <c r="E20" s="43" t="str">
        <f t="shared" si="0"/>
        <v>an th­ linh</v>
      </c>
      <c r="F20" s="38" t="s">
        <v>797</v>
      </c>
      <c r="G20" s="38" t="s">
        <v>1188</v>
      </c>
      <c r="H20" s="38" t="s">
        <v>24</v>
      </c>
      <c r="I20" s="38" t="s">
        <v>300</v>
      </c>
      <c r="J20" s="23">
        <v>4203</v>
      </c>
      <c r="K20" s="14" t="str">
        <f t="shared" si="1"/>
        <v>THCS Lý Tự Trọng</v>
      </c>
      <c r="L20" s="26" t="str">
        <f t="shared" si="2"/>
        <v>TP Ninh Bình</v>
      </c>
      <c r="M20" s="38">
        <v>9</v>
      </c>
      <c r="N20" s="38">
        <v>7</v>
      </c>
      <c r="O20" s="38">
        <v>8.6</v>
      </c>
      <c r="P20" s="38">
        <v>5.9</v>
      </c>
      <c r="Q20" s="12"/>
      <c r="R20" s="38">
        <v>1</v>
      </c>
      <c r="S20" s="38">
        <v>36.4</v>
      </c>
      <c r="T20" s="38"/>
      <c r="U20" s="38"/>
      <c r="V20" s="38"/>
      <c r="W20" s="38"/>
      <c r="X20" s="38"/>
      <c r="Y20" s="38"/>
      <c r="Z20" s="38"/>
      <c r="AA20" s="38"/>
      <c r="AB20" s="38"/>
      <c r="AC20" s="12"/>
      <c r="AD20" s="27" t="s">
        <v>227</v>
      </c>
      <c r="AE20" s="27" t="s">
        <v>284</v>
      </c>
      <c r="AF20" s="27" t="s">
        <v>271</v>
      </c>
      <c r="AG20" s="10">
        <v>1212</v>
      </c>
      <c r="AH20" s="11" t="s">
        <v>47</v>
      </c>
      <c r="AI20" t="s">
        <v>180</v>
      </c>
      <c r="AJ20" s="27" t="s">
        <v>318</v>
      </c>
    </row>
    <row r="21" spans="1:36" s="3" customFormat="1" ht="15.75" customHeight="1">
      <c r="A21" s="12">
        <v>16</v>
      </c>
      <c r="B21" s="12" t="s">
        <v>179</v>
      </c>
      <c r="C21" s="38">
        <v>19</v>
      </c>
      <c r="D21" s="38" t="s">
        <v>1205</v>
      </c>
      <c r="E21" s="43" t="str">
        <f t="shared" si="0"/>
        <v>nguyÔn xu©n léc</v>
      </c>
      <c r="F21" s="38" t="s">
        <v>540</v>
      </c>
      <c r="G21" s="38" t="s">
        <v>383</v>
      </c>
      <c r="H21" s="38" t="s">
        <v>24</v>
      </c>
      <c r="I21" s="38" t="s">
        <v>25</v>
      </c>
      <c r="J21" s="23">
        <v>4203</v>
      </c>
      <c r="K21" s="14" t="str">
        <f t="shared" si="1"/>
        <v>THCS Lý Tự Trọng</v>
      </c>
      <c r="L21" s="26" t="str">
        <f t="shared" si="2"/>
        <v>TP Ninh Bình</v>
      </c>
      <c r="M21" s="38">
        <v>6.75</v>
      </c>
      <c r="N21" s="38">
        <v>7</v>
      </c>
      <c r="O21" s="38">
        <v>9.4</v>
      </c>
      <c r="P21" s="38">
        <v>6.6</v>
      </c>
      <c r="Q21" s="12"/>
      <c r="R21" s="38">
        <v>0</v>
      </c>
      <c r="S21" s="38">
        <v>36.35</v>
      </c>
      <c r="T21" s="38"/>
      <c r="U21" s="38"/>
      <c r="V21" s="38"/>
      <c r="W21" s="38"/>
      <c r="X21" s="38"/>
      <c r="Y21" s="38"/>
      <c r="Z21" s="38"/>
      <c r="AA21" s="38"/>
      <c r="AB21" s="38"/>
      <c r="AC21" s="12"/>
      <c r="AD21" s="27" t="s">
        <v>216</v>
      </c>
      <c r="AE21" s="27" t="s">
        <v>254</v>
      </c>
      <c r="AF21" s="27" t="s">
        <v>1020</v>
      </c>
      <c r="AG21" s="10">
        <v>1211</v>
      </c>
      <c r="AH21" s="11" t="s">
        <v>46</v>
      </c>
      <c r="AI21" t="s">
        <v>180</v>
      </c>
      <c r="AJ21" s="27" t="s">
        <v>551</v>
      </c>
    </row>
    <row r="22" spans="1:36" s="3" customFormat="1" ht="15.75" customHeight="1">
      <c r="A22" s="12">
        <v>17</v>
      </c>
      <c r="B22" s="12" t="s">
        <v>179</v>
      </c>
      <c r="C22" s="38">
        <v>20</v>
      </c>
      <c r="D22" s="38" t="s">
        <v>1191</v>
      </c>
      <c r="E22" s="43" t="str">
        <f t="shared" si="0"/>
        <v>nguyÔn quang minh</v>
      </c>
      <c r="F22" s="38" t="s">
        <v>619</v>
      </c>
      <c r="G22" s="38" t="s">
        <v>383</v>
      </c>
      <c r="H22" s="38" t="s">
        <v>24</v>
      </c>
      <c r="I22" s="38" t="s">
        <v>25</v>
      </c>
      <c r="J22" s="23">
        <v>4201</v>
      </c>
      <c r="K22" s="14" t="str">
        <f t="shared" si="1"/>
        <v>THCS Trương Hán Siêu</v>
      </c>
      <c r="L22" s="26" t="str">
        <f t="shared" si="2"/>
        <v>TP Ninh Bình</v>
      </c>
      <c r="M22" s="38">
        <v>8</v>
      </c>
      <c r="N22" s="38">
        <v>7.25</v>
      </c>
      <c r="O22" s="38">
        <v>9.4</v>
      </c>
      <c r="P22" s="38">
        <v>7.7</v>
      </c>
      <c r="Q22" s="12"/>
      <c r="R22" s="38">
        <v>0</v>
      </c>
      <c r="S22" s="38">
        <v>40.05</v>
      </c>
      <c r="T22" s="38"/>
      <c r="U22" s="38"/>
      <c r="V22" s="38"/>
      <c r="W22" s="38"/>
      <c r="X22" s="38"/>
      <c r="Y22" s="38"/>
      <c r="Z22" s="38"/>
      <c r="AA22" s="38"/>
      <c r="AB22" s="38"/>
      <c r="AC22" s="12"/>
      <c r="AD22" s="27" t="s">
        <v>216</v>
      </c>
      <c r="AE22" s="27" t="s">
        <v>238</v>
      </c>
      <c r="AF22" s="27" t="s">
        <v>240</v>
      </c>
      <c r="AG22" s="10">
        <v>1217</v>
      </c>
      <c r="AH22" s="11" t="s">
        <v>52</v>
      </c>
      <c r="AI22" t="s">
        <v>180</v>
      </c>
      <c r="AJ22" s="27" t="s">
        <v>304</v>
      </c>
    </row>
    <row r="23" spans="1:36" s="3" customFormat="1" ht="15.75" customHeight="1">
      <c r="A23" s="12">
        <v>18</v>
      </c>
      <c r="B23" s="12" t="s">
        <v>179</v>
      </c>
      <c r="C23" s="38">
        <v>20</v>
      </c>
      <c r="D23" s="38" t="s">
        <v>1192</v>
      </c>
      <c r="E23" s="43" t="str">
        <f t="shared" si="0"/>
        <v>ph¹m hµ ph­¬ng</v>
      </c>
      <c r="F23" s="38" t="s">
        <v>697</v>
      </c>
      <c r="G23" s="38" t="s">
        <v>383</v>
      </c>
      <c r="H23" s="38" t="s">
        <v>24</v>
      </c>
      <c r="I23" s="38" t="s">
        <v>300</v>
      </c>
      <c r="J23" s="23">
        <v>4201</v>
      </c>
      <c r="K23" s="14" t="str">
        <f t="shared" si="1"/>
        <v>THCS Trương Hán Siêu</v>
      </c>
      <c r="L23" s="26" t="str">
        <f t="shared" si="2"/>
        <v>TP Ninh Bình</v>
      </c>
      <c r="M23" s="38">
        <v>9</v>
      </c>
      <c r="N23" s="38">
        <v>8.25</v>
      </c>
      <c r="O23" s="38">
        <v>8.4</v>
      </c>
      <c r="P23" s="38">
        <v>7.2</v>
      </c>
      <c r="Q23" s="12"/>
      <c r="R23" s="38">
        <v>0</v>
      </c>
      <c r="S23" s="38">
        <v>40.05</v>
      </c>
      <c r="T23" s="38"/>
      <c r="U23" s="38"/>
      <c r="V23" s="38"/>
      <c r="W23" s="38"/>
      <c r="X23" s="38"/>
      <c r="Y23" s="38"/>
      <c r="Z23" s="38"/>
      <c r="AA23" s="38"/>
      <c r="AB23" s="38"/>
      <c r="AC23" s="12"/>
      <c r="AD23" s="27" t="s">
        <v>221</v>
      </c>
      <c r="AE23" s="27" t="s">
        <v>232</v>
      </c>
      <c r="AF23" s="27" t="s">
        <v>248</v>
      </c>
      <c r="AG23" s="10">
        <v>1218</v>
      </c>
      <c r="AH23" s="11" t="s">
        <v>53</v>
      </c>
      <c r="AI23" t="s">
        <v>180</v>
      </c>
      <c r="AJ23" s="27" t="s">
        <v>301</v>
      </c>
    </row>
    <row r="24" spans="1:36" s="3" customFormat="1" ht="15.75" customHeight="1">
      <c r="A24" s="12">
        <v>19</v>
      </c>
      <c r="B24" s="12" t="s">
        <v>179</v>
      </c>
      <c r="C24" s="38">
        <v>20</v>
      </c>
      <c r="D24" s="38" t="s">
        <v>1206</v>
      </c>
      <c r="E24" s="43" t="str">
        <f t="shared" si="0"/>
        <v>d­¬ng minh qu©n</v>
      </c>
      <c r="F24" s="38" t="s">
        <v>1134</v>
      </c>
      <c r="G24" s="38" t="s">
        <v>383</v>
      </c>
      <c r="H24" s="38" t="s">
        <v>24</v>
      </c>
      <c r="I24" s="38" t="s">
        <v>25</v>
      </c>
      <c r="J24" s="23">
        <v>4203</v>
      </c>
      <c r="K24" s="14" t="str">
        <f t="shared" si="1"/>
        <v>THCS Lý Tự Trọng</v>
      </c>
      <c r="L24" s="26" t="str">
        <f t="shared" si="2"/>
        <v>TP Ninh Bình</v>
      </c>
      <c r="M24" s="38">
        <v>7</v>
      </c>
      <c r="N24" s="38">
        <v>8.5</v>
      </c>
      <c r="O24" s="38">
        <v>6</v>
      </c>
      <c r="P24" s="38">
        <v>7.4</v>
      </c>
      <c r="Q24" s="12"/>
      <c r="R24" s="38">
        <v>0</v>
      </c>
      <c r="S24" s="38">
        <v>36.3</v>
      </c>
      <c r="T24" s="38"/>
      <c r="U24" s="38"/>
      <c r="V24" s="38"/>
      <c r="W24" s="38"/>
      <c r="X24" s="38"/>
      <c r="Y24" s="38"/>
      <c r="Z24" s="38"/>
      <c r="AA24" s="38"/>
      <c r="AB24" s="38"/>
      <c r="AC24" s="12"/>
      <c r="AD24" s="27" t="s">
        <v>236</v>
      </c>
      <c r="AE24" s="27" t="s">
        <v>240</v>
      </c>
      <c r="AF24" s="27" t="s">
        <v>337</v>
      </c>
      <c r="AG24" s="10">
        <v>1219</v>
      </c>
      <c r="AH24" s="11" t="s">
        <v>54</v>
      </c>
      <c r="AI24" t="s">
        <v>180</v>
      </c>
      <c r="AJ24" s="27" t="s">
        <v>301</v>
      </c>
    </row>
    <row r="25" spans="1:36" s="3" customFormat="1" ht="15.75" customHeight="1">
      <c r="A25" s="12">
        <v>20</v>
      </c>
      <c r="B25" s="12" t="s">
        <v>179</v>
      </c>
      <c r="C25" s="38">
        <v>20</v>
      </c>
      <c r="D25" s="38" t="s">
        <v>1196</v>
      </c>
      <c r="E25" s="43" t="str">
        <f t="shared" si="0"/>
        <v>lª ngäc quyÒn</v>
      </c>
      <c r="F25" s="38" t="s">
        <v>626</v>
      </c>
      <c r="G25" s="38" t="s">
        <v>293</v>
      </c>
      <c r="H25" s="38" t="s">
        <v>24</v>
      </c>
      <c r="I25" s="38" t="s">
        <v>25</v>
      </c>
      <c r="J25" s="23">
        <v>4203</v>
      </c>
      <c r="K25" s="14" t="str">
        <f t="shared" si="1"/>
        <v>THCS Lý Tự Trọng</v>
      </c>
      <c r="L25" s="26" t="str">
        <f t="shared" si="2"/>
        <v>TP Ninh Bình</v>
      </c>
      <c r="M25" s="38">
        <v>8.75</v>
      </c>
      <c r="N25" s="38">
        <v>7.25</v>
      </c>
      <c r="O25" s="38">
        <v>8.2</v>
      </c>
      <c r="P25" s="38">
        <v>7.5</v>
      </c>
      <c r="Q25" s="12"/>
      <c r="R25" s="38">
        <v>0</v>
      </c>
      <c r="S25" s="38">
        <v>39.2</v>
      </c>
      <c r="T25" s="38"/>
      <c r="U25" s="38"/>
      <c r="V25" s="38"/>
      <c r="W25" s="38"/>
      <c r="X25" s="38"/>
      <c r="Y25" s="38"/>
      <c r="Z25" s="38"/>
      <c r="AA25" s="38"/>
      <c r="AB25" s="38"/>
      <c r="AC25" s="12"/>
      <c r="AD25" s="27" t="s">
        <v>219</v>
      </c>
      <c r="AE25" s="27" t="s">
        <v>241</v>
      </c>
      <c r="AF25" s="27" t="s">
        <v>1179</v>
      </c>
      <c r="AG25" s="10">
        <v>1223</v>
      </c>
      <c r="AH25" s="11" t="s">
        <v>58</v>
      </c>
      <c r="AI25" t="s">
        <v>180</v>
      </c>
      <c r="AJ25" s="27" t="s">
        <v>554</v>
      </c>
    </row>
    <row r="26" spans="1:36" s="3" customFormat="1" ht="15.75" customHeight="1">
      <c r="A26" s="12">
        <v>21</v>
      </c>
      <c r="B26" s="12" t="s">
        <v>179</v>
      </c>
      <c r="C26" s="38">
        <v>20</v>
      </c>
      <c r="D26" s="38" t="s">
        <v>1199</v>
      </c>
      <c r="E26" s="43" t="str">
        <f t="shared" si="0"/>
        <v>vò hoµng quý</v>
      </c>
      <c r="F26" s="38" t="s">
        <v>857</v>
      </c>
      <c r="G26" s="38" t="s">
        <v>384</v>
      </c>
      <c r="H26" s="38" t="s">
        <v>24</v>
      </c>
      <c r="I26" s="38" t="s">
        <v>25</v>
      </c>
      <c r="J26" s="23">
        <v>4203</v>
      </c>
      <c r="K26" s="14" t="str">
        <f t="shared" si="1"/>
        <v>THCS Lý Tự Trọng</v>
      </c>
      <c r="L26" s="26" t="str">
        <f t="shared" si="2"/>
        <v>TP Ninh Bình</v>
      </c>
      <c r="M26" s="38">
        <v>8.25</v>
      </c>
      <c r="N26" s="38">
        <v>7.25</v>
      </c>
      <c r="O26" s="38">
        <v>9</v>
      </c>
      <c r="P26" s="38">
        <v>6.6</v>
      </c>
      <c r="Q26" s="12"/>
      <c r="R26" s="38">
        <v>0</v>
      </c>
      <c r="S26" s="38">
        <v>37.7</v>
      </c>
      <c r="T26" s="38"/>
      <c r="U26" s="38"/>
      <c r="V26" s="38"/>
      <c r="W26" s="38"/>
      <c r="X26" s="38"/>
      <c r="Y26" s="38"/>
      <c r="Z26" s="38"/>
      <c r="AA26" s="38"/>
      <c r="AB26" s="38"/>
      <c r="AC26" s="12"/>
      <c r="AD26" s="27" t="s">
        <v>222</v>
      </c>
      <c r="AE26" s="27" t="s">
        <v>218</v>
      </c>
      <c r="AF26" s="27" t="s">
        <v>1181</v>
      </c>
      <c r="AG26" s="10">
        <v>1220</v>
      </c>
      <c r="AH26" s="11" t="s">
        <v>55</v>
      </c>
      <c r="AI26" s="44" t="s">
        <v>180</v>
      </c>
      <c r="AJ26" s="27" t="s">
        <v>302</v>
      </c>
    </row>
    <row r="27" spans="1:36" s="3" customFormat="1" ht="15.75" customHeight="1">
      <c r="A27" s="12">
        <v>22</v>
      </c>
      <c r="B27" s="12" t="s">
        <v>179</v>
      </c>
      <c r="C27" s="38">
        <v>20</v>
      </c>
      <c r="D27" s="38" t="s">
        <v>1197</v>
      </c>
      <c r="E27" s="43" t="str">
        <f t="shared" si="0"/>
        <v>nguyÔn ngäc minh t©m</v>
      </c>
      <c r="F27" s="38" t="s">
        <v>865</v>
      </c>
      <c r="G27" s="38" t="s">
        <v>383</v>
      </c>
      <c r="H27" s="38" t="s">
        <v>24</v>
      </c>
      <c r="I27" s="38" t="s">
        <v>300</v>
      </c>
      <c r="J27" s="23">
        <v>4204</v>
      </c>
      <c r="K27" s="14" t="str">
        <f t="shared" si="1"/>
        <v>THCS Lê Hồng Phong</v>
      </c>
      <c r="L27" s="26" t="str">
        <f t="shared" si="2"/>
        <v>TP Ninh Bình</v>
      </c>
      <c r="M27" s="38">
        <v>8.75</v>
      </c>
      <c r="N27" s="38">
        <v>8</v>
      </c>
      <c r="O27" s="38">
        <v>8</v>
      </c>
      <c r="P27" s="38">
        <v>7.2</v>
      </c>
      <c r="Q27" s="12"/>
      <c r="R27" s="38">
        <v>0</v>
      </c>
      <c r="S27" s="38">
        <v>39.15</v>
      </c>
      <c r="T27" s="38"/>
      <c r="U27" s="38"/>
      <c r="V27" s="38"/>
      <c r="W27" s="38"/>
      <c r="X27" s="38"/>
      <c r="Y27" s="38"/>
      <c r="Z27" s="38"/>
      <c r="AA27" s="38"/>
      <c r="AB27" s="38"/>
      <c r="AC27" s="12"/>
      <c r="AD27" s="27" t="s">
        <v>216</v>
      </c>
      <c r="AE27" s="27" t="s">
        <v>1180</v>
      </c>
      <c r="AF27" s="27" t="s">
        <v>280</v>
      </c>
      <c r="AG27" s="10">
        <v>1224</v>
      </c>
      <c r="AH27" s="11" t="s">
        <v>59</v>
      </c>
      <c r="AI27" t="s">
        <v>180</v>
      </c>
      <c r="AJ27" s="27" t="s">
        <v>304</v>
      </c>
    </row>
    <row r="28" spans="1:35" s="3" customFormat="1" ht="15.75" customHeight="1">
      <c r="A28" s="12">
        <v>23</v>
      </c>
      <c r="B28" s="12" t="s">
        <v>179</v>
      </c>
      <c r="C28" s="38">
        <v>20</v>
      </c>
      <c r="D28" s="38" t="s">
        <v>1200</v>
      </c>
      <c r="E28" s="43" t="str">
        <f t="shared" si="0"/>
        <v>nguyÔn thÞ hµ trang</v>
      </c>
      <c r="F28" s="38" t="s">
        <v>1187</v>
      </c>
      <c r="G28" s="38" t="s">
        <v>383</v>
      </c>
      <c r="H28" s="38" t="s">
        <v>24</v>
      </c>
      <c r="I28" s="38" t="s">
        <v>300</v>
      </c>
      <c r="J28" s="23">
        <v>4204</v>
      </c>
      <c r="K28" s="14" t="str">
        <f t="shared" si="1"/>
        <v>THCS Lê Hồng Phong</v>
      </c>
      <c r="L28" s="26" t="str">
        <f t="shared" si="2"/>
        <v>TP Ninh Bình</v>
      </c>
      <c r="M28" s="38">
        <v>8.25</v>
      </c>
      <c r="N28" s="38">
        <v>7.5</v>
      </c>
      <c r="O28" s="38">
        <v>8.8</v>
      </c>
      <c r="P28" s="38">
        <v>6.3</v>
      </c>
      <c r="Q28" s="12"/>
      <c r="R28" s="38">
        <v>0</v>
      </c>
      <c r="S28" s="38">
        <v>37.15</v>
      </c>
      <c r="T28" s="38"/>
      <c r="U28" s="38"/>
      <c r="V28" s="38"/>
      <c r="W28" s="38"/>
      <c r="X28" s="38"/>
      <c r="Y28" s="38"/>
      <c r="Z28" s="38"/>
      <c r="AA28" s="38"/>
      <c r="AB28" s="38"/>
      <c r="AC28" s="12"/>
      <c r="AD28" s="27" t="s">
        <v>216</v>
      </c>
      <c r="AE28" s="27" t="s">
        <v>894</v>
      </c>
      <c r="AF28" s="27" t="s">
        <v>268</v>
      </c>
      <c r="AG28" s="10">
        <v>2211</v>
      </c>
      <c r="AH28" s="11" t="s">
        <v>71</v>
      </c>
      <c r="AI28" t="s">
        <v>181</v>
      </c>
    </row>
    <row r="29" spans="1:36" s="3" customFormat="1" ht="15.75" customHeight="1">
      <c r="A29" s="12">
        <v>24</v>
      </c>
      <c r="B29" s="12" t="s">
        <v>179</v>
      </c>
      <c r="C29" s="38">
        <v>20</v>
      </c>
      <c r="D29" s="38" t="s">
        <v>1198</v>
      </c>
      <c r="E29" s="43" t="str">
        <f t="shared" si="0"/>
        <v>hoµng thÞ thu trang</v>
      </c>
      <c r="F29" s="38" t="s">
        <v>799</v>
      </c>
      <c r="G29" s="38" t="s">
        <v>383</v>
      </c>
      <c r="H29" s="38" t="s">
        <v>24</v>
      </c>
      <c r="I29" s="38" t="s">
        <v>300</v>
      </c>
      <c r="J29" s="23">
        <v>4203</v>
      </c>
      <c r="K29" s="14" t="str">
        <f t="shared" si="1"/>
        <v>THCS Lý Tự Trọng</v>
      </c>
      <c r="L29" s="26" t="str">
        <f t="shared" si="2"/>
        <v>TP Ninh Bình</v>
      </c>
      <c r="M29" s="38">
        <v>8.5</v>
      </c>
      <c r="N29" s="38">
        <v>8</v>
      </c>
      <c r="O29" s="38">
        <v>8.4</v>
      </c>
      <c r="P29" s="38">
        <v>7</v>
      </c>
      <c r="Q29" s="12"/>
      <c r="R29" s="38">
        <v>0</v>
      </c>
      <c r="S29" s="38">
        <v>38.9</v>
      </c>
      <c r="T29" s="38"/>
      <c r="U29" s="38"/>
      <c r="V29" s="38"/>
      <c r="W29" s="38"/>
      <c r="X29" s="38"/>
      <c r="Y29" s="38"/>
      <c r="Z29" s="38"/>
      <c r="AA29" s="38"/>
      <c r="AB29" s="38"/>
      <c r="AC29" s="12"/>
      <c r="AD29" s="27" t="s">
        <v>218</v>
      </c>
      <c r="AE29" s="27" t="s">
        <v>260</v>
      </c>
      <c r="AF29" s="27" t="s">
        <v>268</v>
      </c>
      <c r="AG29" s="10">
        <v>1225</v>
      </c>
      <c r="AH29" s="11" t="s">
        <v>60</v>
      </c>
      <c r="AI29" t="s">
        <v>180</v>
      </c>
      <c r="AJ29" s="27" t="s">
        <v>301</v>
      </c>
    </row>
    <row r="30" spans="1:35" s="1" customFormat="1" ht="15.75" customHeight="1">
      <c r="A30" s="12">
        <v>25</v>
      </c>
      <c r="B30" s="12" t="s">
        <v>179</v>
      </c>
      <c r="C30" s="38">
        <v>20</v>
      </c>
      <c r="D30" s="38" t="s">
        <v>1193</v>
      </c>
      <c r="E30" s="43" t="str">
        <f t="shared" si="0"/>
        <v>®inh kh¸nh hµ vy</v>
      </c>
      <c r="F30" s="38" t="s">
        <v>657</v>
      </c>
      <c r="G30" s="38" t="s">
        <v>383</v>
      </c>
      <c r="H30" s="38" t="s">
        <v>24</v>
      </c>
      <c r="I30" s="38" t="s">
        <v>300</v>
      </c>
      <c r="J30" s="23">
        <v>4201</v>
      </c>
      <c r="K30" s="14" t="str">
        <f t="shared" si="1"/>
        <v>THCS Trương Hán Siêu</v>
      </c>
      <c r="L30" s="26" t="str">
        <f t="shared" si="2"/>
        <v>TP Ninh Bình</v>
      </c>
      <c r="M30" s="38">
        <v>8.75</v>
      </c>
      <c r="N30" s="38">
        <v>8.25</v>
      </c>
      <c r="O30" s="38">
        <v>9.2</v>
      </c>
      <c r="P30" s="38">
        <v>6.9</v>
      </c>
      <c r="Q30" s="12"/>
      <c r="R30" s="38">
        <v>0</v>
      </c>
      <c r="S30" s="38">
        <v>40</v>
      </c>
      <c r="T30" s="38"/>
      <c r="U30" s="38"/>
      <c r="V30" s="38"/>
      <c r="W30" s="38"/>
      <c r="X30" s="38"/>
      <c r="Y30" s="38"/>
      <c r="Z30" s="38"/>
      <c r="AA30" s="38"/>
      <c r="AB30" s="38"/>
      <c r="AC30" s="14"/>
      <c r="AD30" s="27" t="s">
        <v>228</v>
      </c>
      <c r="AE30" s="27" t="s">
        <v>1177</v>
      </c>
      <c r="AF30" s="27" t="s">
        <v>472</v>
      </c>
      <c r="AG30" s="10">
        <v>2212</v>
      </c>
      <c r="AH30" s="11" t="s">
        <v>26</v>
      </c>
      <c r="AI30" t="s">
        <v>181</v>
      </c>
    </row>
    <row r="31" spans="1:35" ht="15.75" customHeight="1">
      <c r="A31" s="12">
        <v>26</v>
      </c>
      <c r="B31" s="18"/>
      <c r="C31" s="48">
        <v>20</v>
      </c>
      <c r="D31" s="48" t="s">
        <v>1237</v>
      </c>
      <c r="E31" s="83" t="s">
        <v>1251</v>
      </c>
      <c r="F31" s="48" t="s">
        <v>905</v>
      </c>
      <c r="G31" s="48" t="s">
        <v>383</v>
      </c>
      <c r="H31" s="48" t="s">
        <v>24</v>
      </c>
      <c r="I31" s="48" t="s">
        <v>300</v>
      </c>
      <c r="J31" s="48">
        <v>4201</v>
      </c>
      <c r="K31" s="84" t="s">
        <v>84</v>
      </c>
      <c r="L31" s="85" t="s">
        <v>183</v>
      </c>
      <c r="M31" s="48">
        <v>7.5</v>
      </c>
      <c r="N31" s="86">
        <v>7</v>
      </c>
      <c r="O31" s="48">
        <v>8.8</v>
      </c>
      <c r="P31" s="48">
        <v>6.5</v>
      </c>
      <c r="Q31" s="18"/>
      <c r="R31" s="18"/>
      <c r="S31" s="86">
        <v>36.3</v>
      </c>
      <c r="T31" s="18"/>
      <c r="U31" s="38"/>
      <c r="V31" s="38"/>
      <c r="W31" s="38"/>
      <c r="X31" s="38"/>
      <c r="Y31" s="38"/>
      <c r="Z31" s="38"/>
      <c r="AA31" s="38"/>
      <c r="AB31" s="38"/>
      <c r="AC31" s="18"/>
      <c r="AG31" s="10">
        <v>2213</v>
      </c>
      <c r="AH31" s="11" t="s">
        <v>72</v>
      </c>
      <c r="AI31" t="s">
        <v>181</v>
      </c>
    </row>
    <row r="32" spans="1:35" s="1" customFormat="1" ht="15.75" customHeight="1" hidden="1">
      <c r="A32" s="42"/>
      <c r="C32" s="1" t="s">
        <v>1207</v>
      </c>
      <c r="D32" s="53"/>
      <c r="E32" s="54"/>
      <c r="F32" s="53"/>
      <c r="G32" s="53"/>
      <c r="H32" s="53"/>
      <c r="I32" s="53"/>
      <c r="J32" s="55"/>
      <c r="K32" s="55"/>
      <c r="L32" s="56"/>
      <c r="M32" s="53"/>
      <c r="N32" s="53"/>
      <c r="O32" s="53"/>
      <c r="P32" s="53"/>
      <c r="Q32" s="42"/>
      <c r="R32" s="53"/>
      <c r="S32" s="53"/>
      <c r="T32" s="57"/>
      <c r="U32" s="38"/>
      <c r="V32" s="38"/>
      <c r="W32" s="38"/>
      <c r="X32" s="38"/>
      <c r="Y32" s="38"/>
      <c r="Z32" s="38"/>
      <c r="AA32" s="38"/>
      <c r="AB32" s="38"/>
      <c r="AC32" s="29"/>
      <c r="AD32" s="29"/>
      <c r="AE32" s="29"/>
      <c r="AF32" s="10"/>
      <c r="AG32" s="11"/>
      <c r="AH32"/>
      <c r="AI32" s="27"/>
    </row>
    <row r="33" spans="1:35" s="3" customFormat="1" ht="15.75" customHeight="1" hidden="1">
      <c r="A33" s="89" t="s">
        <v>22</v>
      </c>
      <c r="B33" s="89"/>
      <c r="C33" s="89"/>
      <c r="D33" s="89"/>
      <c r="E33" s="89"/>
      <c r="F33" s="89" t="s">
        <v>18</v>
      </c>
      <c r="G33" s="89"/>
      <c r="H33" s="45"/>
      <c r="I33" s="89" t="s">
        <v>14</v>
      </c>
      <c r="J33" s="89"/>
      <c r="K33" s="89"/>
      <c r="L33" s="45"/>
      <c r="M33" s="45"/>
      <c r="N33" s="90" t="s">
        <v>669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G33" s="10">
        <v>2211</v>
      </c>
      <c r="AH33" s="11" t="s">
        <v>71</v>
      </c>
      <c r="AI33" t="s">
        <v>181</v>
      </c>
    </row>
    <row r="34" spans="21:35" ht="15.75" customHeight="1">
      <c r="U34" s="53"/>
      <c r="V34" s="53"/>
      <c r="W34" s="53"/>
      <c r="X34" s="53"/>
      <c r="Y34" s="53"/>
      <c r="Z34" s="53"/>
      <c r="AA34" s="53"/>
      <c r="AB34" s="53"/>
      <c r="AC34" s="116"/>
      <c r="AG34" s="10">
        <v>2216</v>
      </c>
      <c r="AH34" s="11" t="s">
        <v>29</v>
      </c>
      <c r="AI34" t="s">
        <v>181</v>
      </c>
    </row>
    <row r="35" spans="21:35" ht="15.75" customHeight="1">
      <c r="U35" s="53"/>
      <c r="V35" s="53"/>
      <c r="W35" s="53"/>
      <c r="X35" s="53"/>
      <c r="Y35" s="53"/>
      <c r="Z35" s="53"/>
      <c r="AA35" s="53"/>
      <c r="AB35" s="119" t="s">
        <v>1241</v>
      </c>
      <c r="AC35" s="116"/>
      <c r="AG35" s="10">
        <v>2217</v>
      </c>
      <c r="AH35" s="11" t="s">
        <v>73</v>
      </c>
      <c r="AI35" t="s">
        <v>181</v>
      </c>
    </row>
    <row r="36" spans="21:35" ht="15.75" customHeight="1">
      <c r="U36" s="53"/>
      <c r="V36" s="53"/>
      <c r="W36" s="53"/>
      <c r="X36" s="53"/>
      <c r="Y36" s="53"/>
      <c r="Z36" s="53"/>
      <c r="AA36" s="53"/>
      <c r="AB36" s="53"/>
      <c r="AC36" s="116"/>
      <c r="AG36" s="10">
        <v>2218</v>
      </c>
      <c r="AH36" s="11" t="s">
        <v>161</v>
      </c>
      <c r="AI36" t="s">
        <v>181</v>
      </c>
    </row>
    <row r="37" spans="21:35" ht="15.75" customHeight="1">
      <c r="U37" s="53"/>
      <c r="V37" s="53"/>
      <c r="W37" s="53"/>
      <c r="X37" s="53"/>
      <c r="Y37" s="53"/>
      <c r="Z37" s="53"/>
      <c r="AA37" s="53"/>
      <c r="AB37" s="53"/>
      <c r="AC37" s="116"/>
      <c r="AG37" s="10">
        <v>2219</v>
      </c>
      <c r="AH37" s="11" t="s">
        <v>30</v>
      </c>
      <c r="AI37" t="s">
        <v>181</v>
      </c>
    </row>
    <row r="38" spans="1:35" ht="15.75" customHeight="1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53"/>
      <c r="V38" s="53"/>
      <c r="W38" s="53"/>
      <c r="X38" s="53"/>
      <c r="Y38" s="53"/>
      <c r="Z38" s="53"/>
      <c r="AA38" s="53"/>
      <c r="AB38" s="53"/>
      <c r="AC38" s="118"/>
      <c r="AG38" s="10">
        <v>2220</v>
      </c>
      <c r="AH38" s="11" t="s">
        <v>74</v>
      </c>
      <c r="AI38" t="s">
        <v>181</v>
      </c>
    </row>
    <row r="39" spans="21:35" ht="15.75" customHeight="1">
      <c r="U39" s="53"/>
      <c r="V39" s="53"/>
      <c r="W39" s="53"/>
      <c r="X39" s="53"/>
      <c r="Y39" s="53"/>
      <c r="Z39" s="53"/>
      <c r="AA39" s="53"/>
      <c r="AB39" s="53"/>
      <c r="AC39" s="116"/>
      <c r="AG39" s="10">
        <v>2221</v>
      </c>
      <c r="AH39" s="11" t="s">
        <v>75</v>
      </c>
      <c r="AI39" t="s">
        <v>181</v>
      </c>
    </row>
    <row r="40" spans="21:35" ht="15.75" customHeight="1">
      <c r="U40" s="53"/>
      <c r="V40" s="53"/>
      <c r="W40" s="53"/>
      <c r="X40" s="53"/>
      <c r="Y40" s="53"/>
      <c r="Z40" s="53"/>
      <c r="AA40" s="53"/>
      <c r="AB40" s="53"/>
      <c r="AC40" s="116"/>
      <c r="AG40" s="10">
        <v>3201</v>
      </c>
      <c r="AH40" s="11" t="s">
        <v>76</v>
      </c>
      <c r="AI40" t="s">
        <v>182</v>
      </c>
    </row>
    <row r="41" spans="21:35" ht="15">
      <c r="U41" s="53"/>
      <c r="V41" s="53"/>
      <c r="W41" s="53"/>
      <c r="X41" s="53"/>
      <c r="Y41" s="53"/>
      <c r="Z41" s="53"/>
      <c r="AA41" s="53"/>
      <c r="AB41" s="53"/>
      <c r="AC41" s="116"/>
      <c r="AG41" s="10">
        <v>3202</v>
      </c>
      <c r="AH41" s="11" t="s">
        <v>31</v>
      </c>
      <c r="AI41" t="s">
        <v>182</v>
      </c>
    </row>
    <row r="42" spans="21:35" ht="15.75">
      <c r="U42" s="57"/>
      <c r="V42" s="57"/>
      <c r="W42" s="57"/>
      <c r="X42" s="57"/>
      <c r="Y42" s="57"/>
      <c r="Z42" s="57"/>
      <c r="AA42" s="57"/>
      <c r="AB42" s="57"/>
      <c r="AC42" s="116"/>
      <c r="AG42" s="10">
        <v>3203</v>
      </c>
      <c r="AH42" s="11" t="s">
        <v>77</v>
      </c>
      <c r="AI42" t="s">
        <v>182</v>
      </c>
    </row>
    <row r="43" spans="21:35" ht="15">
      <c r="U43" s="53"/>
      <c r="V43" s="53"/>
      <c r="W43" s="53"/>
      <c r="X43" s="53"/>
      <c r="Y43" s="53"/>
      <c r="Z43" s="53"/>
      <c r="AA43" s="53"/>
      <c r="AB43" s="53"/>
      <c r="AC43" s="116"/>
      <c r="AG43" s="10">
        <v>3204</v>
      </c>
      <c r="AH43" s="11" t="s">
        <v>32</v>
      </c>
      <c r="AI43" t="s">
        <v>182</v>
      </c>
    </row>
    <row r="44" spans="21:35" ht="15">
      <c r="U44" s="53"/>
      <c r="V44" s="53"/>
      <c r="W44" s="53"/>
      <c r="X44" s="53"/>
      <c r="Y44" s="53"/>
      <c r="Z44" s="53"/>
      <c r="AA44" s="53"/>
      <c r="AB44" s="53"/>
      <c r="AC44" s="116"/>
      <c r="AG44" s="10">
        <v>3205</v>
      </c>
      <c r="AH44" s="11" t="s">
        <v>78</v>
      </c>
      <c r="AI44" t="s">
        <v>182</v>
      </c>
    </row>
    <row r="45" spans="21:35" ht="15">
      <c r="U45" s="116"/>
      <c r="V45" s="116"/>
      <c r="W45" s="116"/>
      <c r="X45" s="116"/>
      <c r="Y45" s="116"/>
      <c r="Z45" s="116"/>
      <c r="AA45" s="116"/>
      <c r="AB45" s="116"/>
      <c r="AC45" s="116"/>
      <c r="AG45" s="10">
        <v>3206</v>
      </c>
      <c r="AH45" s="11" t="s">
        <v>33</v>
      </c>
      <c r="AI45" t="s">
        <v>182</v>
      </c>
    </row>
    <row r="46" spans="21:35" ht="15">
      <c r="U46" s="53"/>
      <c r="V46" s="53"/>
      <c r="W46" s="53"/>
      <c r="X46" s="53"/>
      <c r="Y46" s="53"/>
      <c r="Z46" s="53"/>
      <c r="AA46" s="53"/>
      <c r="AB46" s="53"/>
      <c r="AC46" s="116"/>
      <c r="AG46" s="10">
        <v>3207</v>
      </c>
      <c r="AH46" s="11" t="s">
        <v>79</v>
      </c>
      <c r="AI46" t="s">
        <v>182</v>
      </c>
    </row>
    <row r="47" spans="21:35" ht="15">
      <c r="U47" s="53"/>
      <c r="V47" s="53"/>
      <c r="W47" s="53"/>
      <c r="X47" s="53"/>
      <c r="Y47" s="53"/>
      <c r="Z47" s="53"/>
      <c r="AA47" s="116"/>
      <c r="AB47" s="119"/>
      <c r="AC47" s="116"/>
      <c r="AG47" s="10">
        <v>3208</v>
      </c>
      <c r="AH47" s="11" t="s">
        <v>80</v>
      </c>
      <c r="AI47" t="s">
        <v>182</v>
      </c>
    </row>
    <row r="48" spans="21:35" ht="15">
      <c r="U48" s="53"/>
      <c r="V48" s="53"/>
      <c r="W48" s="53"/>
      <c r="X48" s="53"/>
      <c r="Y48" s="53"/>
      <c r="Z48" s="53"/>
      <c r="AA48" s="53"/>
      <c r="AB48" s="53"/>
      <c r="AC48" s="116"/>
      <c r="AG48" s="10">
        <v>3209</v>
      </c>
      <c r="AH48" s="11" t="s">
        <v>81</v>
      </c>
      <c r="AI48" t="s">
        <v>182</v>
      </c>
    </row>
    <row r="49" spans="21:35" ht="15">
      <c r="U49" s="53"/>
      <c r="V49" s="53"/>
      <c r="W49" s="53"/>
      <c r="X49" s="53"/>
      <c r="Y49" s="53"/>
      <c r="Z49" s="53"/>
      <c r="AA49" s="53"/>
      <c r="AB49" s="53"/>
      <c r="AC49" s="116"/>
      <c r="AG49" s="10">
        <v>3210</v>
      </c>
      <c r="AH49" s="11" t="s">
        <v>82</v>
      </c>
      <c r="AI49" t="s">
        <v>182</v>
      </c>
    </row>
    <row r="50" spans="21:35" ht="15">
      <c r="U50" s="53"/>
      <c r="V50" s="53"/>
      <c r="W50" s="53"/>
      <c r="X50" s="53"/>
      <c r="Y50" s="53"/>
      <c r="Z50" s="53"/>
      <c r="AA50" s="53"/>
      <c r="AB50" s="53"/>
      <c r="AC50" s="116"/>
      <c r="AG50" s="10">
        <v>3211</v>
      </c>
      <c r="AH50" s="11" t="s">
        <v>83</v>
      </c>
      <c r="AI50" t="s">
        <v>182</v>
      </c>
    </row>
    <row r="51" spans="21:35" ht="15">
      <c r="U51" s="53"/>
      <c r="V51" s="53"/>
      <c r="W51" s="53"/>
      <c r="X51" s="53"/>
      <c r="Y51" s="53"/>
      <c r="Z51" s="53"/>
      <c r="AA51" s="53"/>
      <c r="AB51" s="53"/>
      <c r="AC51" s="116"/>
      <c r="AG51" s="10">
        <v>4201</v>
      </c>
      <c r="AH51" s="11" t="s">
        <v>84</v>
      </c>
      <c r="AI51" t="s">
        <v>183</v>
      </c>
    </row>
    <row r="52" spans="21:35" ht="15">
      <c r="U52" s="53"/>
      <c r="V52" s="53"/>
      <c r="W52" s="53"/>
      <c r="X52" s="53"/>
      <c r="Y52" s="53"/>
      <c r="Z52" s="53"/>
      <c r="AA52" s="53"/>
      <c r="AB52" s="53"/>
      <c r="AC52" s="116"/>
      <c r="AG52" s="10">
        <v>4202</v>
      </c>
      <c r="AH52" s="11" t="s">
        <v>34</v>
      </c>
      <c r="AI52" t="s">
        <v>183</v>
      </c>
    </row>
    <row r="53" spans="21:35" ht="15">
      <c r="U53" s="53"/>
      <c r="V53" s="53"/>
      <c r="W53" s="53"/>
      <c r="X53" s="53"/>
      <c r="Y53" s="53"/>
      <c r="Z53" s="53"/>
      <c r="AA53" s="53"/>
      <c r="AB53" s="53"/>
      <c r="AC53" s="116"/>
      <c r="AG53" s="10">
        <v>4203</v>
      </c>
      <c r="AH53" s="11" t="s">
        <v>162</v>
      </c>
      <c r="AI53" t="s">
        <v>183</v>
      </c>
    </row>
    <row r="54" spans="21:35" ht="15">
      <c r="U54" s="53"/>
      <c r="V54" s="53"/>
      <c r="W54" s="53"/>
      <c r="X54" s="53"/>
      <c r="Y54" s="53"/>
      <c r="Z54" s="53"/>
      <c r="AA54" s="53"/>
      <c r="AB54" s="53"/>
      <c r="AC54" s="116"/>
      <c r="AG54" s="10">
        <v>4204</v>
      </c>
      <c r="AH54" s="11" t="s">
        <v>85</v>
      </c>
      <c r="AI54" t="s">
        <v>183</v>
      </c>
    </row>
    <row r="55" spans="21:35" ht="15">
      <c r="U55" s="53"/>
      <c r="V55" s="53"/>
      <c r="W55" s="53"/>
      <c r="X55" s="53"/>
      <c r="Y55" s="53"/>
      <c r="Z55" s="53"/>
      <c r="AA55" s="53"/>
      <c r="AB55" s="53"/>
      <c r="AC55" s="116"/>
      <c r="AG55" s="10">
        <v>4205</v>
      </c>
      <c r="AH55" s="11" t="s">
        <v>76</v>
      </c>
      <c r="AI55" t="s">
        <v>183</v>
      </c>
    </row>
    <row r="56" spans="21:35" ht="15">
      <c r="U56" s="53"/>
      <c r="V56" s="53"/>
      <c r="W56" s="53"/>
      <c r="X56" s="53"/>
      <c r="Y56" s="53"/>
      <c r="Z56" s="53"/>
      <c r="AA56" s="53"/>
      <c r="AB56" s="53"/>
      <c r="AC56" s="116"/>
      <c r="AG56" s="10">
        <v>4206</v>
      </c>
      <c r="AH56" s="11" t="s">
        <v>86</v>
      </c>
      <c r="AI56" t="s">
        <v>183</v>
      </c>
    </row>
    <row r="57" spans="21:35" ht="15">
      <c r="U57" s="53"/>
      <c r="V57" s="53"/>
      <c r="W57" s="53"/>
      <c r="X57" s="53"/>
      <c r="Y57" s="53"/>
      <c r="Z57" s="53"/>
      <c r="AA57" s="53"/>
      <c r="AB57" s="53"/>
      <c r="AC57" s="116"/>
      <c r="AG57" s="10">
        <v>4207</v>
      </c>
      <c r="AH57" s="11" t="s">
        <v>87</v>
      </c>
      <c r="AI57" t="s">
        <v>183</v>
      </c>
    </row>
    <row r="58" spans="21:35" ht="15">
      <c r="U58" s="53"/>
      <c r="V58" s="53"/>
      <c r="W58" s="53"/>
      <c r="X58" s="53"/>
      <c r="Y58" s="53"/>
      <c r="Z58" s="53"/>
      <c r="AA58" s="53"/>
      <c r="AB58" s="53"/>
      <c r="AG58" s="10">
        <v>4208</v>
      </c>
      <c r="AH58" s="11" t="s">
        <v>163</v>
      </c>
      <c r="AI58" t="s">
        <v>183</v>
      </c>
    </row>
    <row r="59" spans="33:35" ht="15">
      <c r="AG59" s="10">
        <v>4209</v>
      </c>
      <c r="AH59" s="11" t="s">
        <v>88</v>
      </c>
      <c r="AI59" t="s">
        <v>183</v>
      </c>
    </row>
    <row r="60" spans="33:35" ht="15">
      <c r="AG60" s="10">
        <v>4210</v>
      </c>
      <c r="AH60" s="11" t="s">
        <v>89</v>
      </c>
      <c r="AI60" t="s">
        <v>183</v>
      </c>
    </row>
    <row r="61" spans="21:35" ht="15">
      <c r="U61" s="53"/>
      <c r="V61" s="53"/>
      <c r="W61" s="53"/>
      <c r="X61" s="53"/>
      <c r="Y61" s="53"/>
      <c r="Z61" s="53"/>
      <c r="AA61" s="53"/>
      <c r="AG61" s="10">
        <v>4211</v>
      </c>
      <c r="AH61" s="11" t="s">
        <v>35</v>
      </c>
      <c r="AI61" t="s">
        <v>183</v>
      </c>
    </row>
    <row r="62" spans="21:35" ht="15">
      <c r="U62" s="53"/>
      <c r="V62" s="53"/>
      <c r="W62" s="53"/>
      <c r="X62" s="53"/>
      <c r="Y62" s="53"/>
      <c r="Z62" s="53"/>
      <c r="AA62" s="53"/>
      <c r="AB62" s="53"/>
      <c r="AG62" s="10">
        <v>4212</v>
      </c>
      <c r="AH62" s="11" t="s">
        <v>90</v>
      </c>
      <c r="AI62" t="s">
        <v>183</v>
      </c>
    </row>
    <row r="63" spans="21:35" ht="15">
      <c r="U63" s="53"/>
      <c r="V63" s="53"/>
      <c r="W63" s="53"/>
      <c r="X63" s="53"/>
      <c r="Y63" s="53"/>
      <c r="Z63" s="53"/>
      <c r="AA63" s="53"/>
      <c r="AB63" s="53"/>
      <c r="AG63" s="10">
        <v>5201</v>
      </c>
      <c r="AH63" s="11" t="s">
        <v>164</v>
      </c>
      <c r="AI63" t="s">
        <v>184</v>
      </c>
    </row>
    <row r="64" spans="21:35" ht="15">
      <c r="U64" s="53"/>
      <c r="V64" s="53"/>
      <c r="W64" s="53"/>
      <c r="X64" s="53"/>
      <c r="Y64" s="53"/>
      <c r="Z64" s="53"/>
      <c r="AA64" s="53"/>
      <c r="AB64" s="53"/>
      <c r="AG64" s="10">
        <v>5202</v>
      </c>
      <c r="AH64" s="11" t="s">
        <v>91</v>
      </c>
      <c r="AI64" t="s">
        <v>184</v>
      </c>
    </row>
    <row r="65" spans="21:35" ht="15">
      <c r="U65" s="53"/>
      <c r="V65" s="53"/>
      <c r="W65" s="53"/>
      <c r="X65" s="53"/>
      <c r="Y65" s="53"/>
      <c r="Z65" s="53"/>
      <c r="AA65" s="53"/>
      <c r="AB65" s="53"/>
      <c r="AG65" s="10">
        <v>5203</v>
      </c>
      <c r="AH65" s="11" t="s">
        <v>92</v>
      </c>
      <c r="AI65" t="s">
        <v>184</v>
      </c>
    </row>
    <row r="66" spans="21:35" ht="15">
      <c r="U66" s="53"/>
      <c r="V66" s="53"/>
      <c r="W66" s="53"/>
      <c r="X66" s="53"/>
      <c r="Y66" s="53"/>
      <c r="Z66" s="53"/>
      <c r="AA66" s="53"/>
      <c r="AB66" s="53"/>
      <c r="AG66" s="10">
        <v>5204</v>
      </c>
      <c r="AH66" s="11" t="s">
        <v>93</v>
      </c>
      <c r="AI66" t="s">
        <v>184</v>
      </c>
    </row>
    <row r="67" spans="21:35" ht="15">
      <c r="U67" s="53"/>
      <c r="V67" s="53"/>
      <c r="W67" s="53"/>
      <c r="X67" s="53"/>
      <c r="Y67" s="53"/>
      <c r="Z67" s="53"/>
      <c r="AA67" s="53"/>
      <c r="AB67" s="53"/>
      <c r="AG67" s="10">
        <v>5205</v>
      </c>
      <c r="AH67" s="11" t="s">
        <v>94</v>
      </c>
      <c r="AI67" t="s">
        <v>184</v>
      </c>
    </row>
    <row r="68" spans="21:35" ht="15">
      <c r="U68" s="53"/>
      <c r="V68" s="53"/>
      <c r="W68" s="53"/>
      <c r="X68" s="53"/>
      <c r="Y68" s="53"/>
      <c r="Z68" s="53"/>
      <c r="AA68" s="53"/>
      <c r="AB68" s="53"/>
      <c r="AG68" s="10">
        <v>5206</v>
      </c>
      <c r="AH68" s="11" t="s">
        <v>95</v>
      </c>
      <c r="AI68" t="s">
        <v>184</v>
      </c>
    </row>
    <row r="69" spans="21:35" ht="15">
      <c r="U69" s="53"/>
      <c r="V69" s="53"/>
      <c r="W69" s="53"/>
      <c r="X69" s="53"/>
      <c r="Y69" s="53"/>
      <c r="Z69" s="53"/>
      <c r="AA69" s="53"/>
      <c r="AB69" s="53"/>
      <c r="AG69" s="10">
        <v>5207</v>
      </c>
      <c r="AH69" s="11" t="s">
        <v>96</v>
      </c>
      <c r="AI69" t="s">
        <v>184</v>
      </c>
    </row>
    <row r="70" spans="21:35" ht="15">
      <c r="U70" s="53"/>
      <c r="V70" s="53"/>
      <c r="W70" s="53"/>
      <c r="X70" s="53"/>
      <c r="Y70" s="53"/>
      <c r="Z70" s="53"/>
      <c r="AA70" s="53"/>
      <c r="AB70" s="53"/>
      <c r="AG70" s="10">
        <v>5208</v>
      </c>
      <c r="AH70" s="11" t="s">
        <v>97</v>
      </c>
      <c r="AI70" t="s">
        <v>184</v>
      </c>
    </row>
    <row r="71" spans="21:35" ht="15">
      <c r="U71" s="53"/>
      <c r="V71" s="53"/>
      <c r="W71" s="53"/>
      <c r="X71" s="53"/>
      <c r="Y71" s="53"/>
      <c r="Z71" s="53"/>
      <c r="AA71" s="53"/>
      <c r="AB71" s="53"/>
      <c r="AG71" s="10">
        <v>5209</v>
      </c>
      <c r="AH71" s="11" t="s">
        <v>98</v>
      </c>
      <c r="AI71" t="s">
        <v>184</v>
      </c>
    </row>
    <row r="72" spans="21:35" ht="15">
      <c r="U72" s="53"/>
      <c r="V72" s="53"/>
      <c r="W72" s="53"/>
      <c r="X72" s="53"/>
      <c r="Y72" s="53"/>
      <c r="Z72" s="53"/>
      <c r="AA72" s="53"/>
      <c r="AB72" s="53"/>
      <c r="AG72" s="10">
        <v>5210</v>
      </c>
      <c r="AH72" s="11" t="s">
        <v>99</v>
      </c>
      <c r="AI72" t="s">
        <v>184</v>
      </c>
    </row>
    <row r="73" spans="21:35" ht="15">
      <c r="U73" s="53"/>
      <c r="V73" s="53"/>
      <c r="W73" s="53"/>
      <c r="X73" s="53"/>
      <c r="Y73" s="53"/>
      <c r="Z73" s="53"/>
      <c r="AA73" s="53"/>
      <c r="AB73" s="53"/>
      <c r="AG73" s="10">
        <v>5211</v>
      </c>
      <c r="AH73" s="11" t="s">
        <v>100</v>
      </c>
      <c r="AI73" t="s">
        <v>184</v>
      </c>
    </row>
    <row r="74" spans="21:35" ht="15">
      <c r="U74" s="53"/>
      <c r="V74" s="53"/>
      <c r="W74" s="53"/>
      <c r="X74" s="53"/>
      <c r="Y74" s="53"/>
      <c r="Z74" s="53"/>
      <c r="AA74" s="53"/>
      <c r="AB74" s="53"/>
      <c r="AG74" s="10">
        <v>5212</v>
      </c>
      <c r="AH74" s="11" t="s">
        <v>101</v>
      </c>
      <c r="AI74" t="s">
        <v>184</v>
      </c>
    </row>
    <row r="75" spans="21:35" ht="16.5" customHeight="1">
      <c r="U75" s="53"/>
      <c r="V75" s="53"/>
      <c r="W75" s="53"/>
      <c r="X75" s="53"/>
      <c r="Y75" s="53"/>
      <c r="Z75" s="53"/>
      <c r="AA75" s="53"/>
      <c r="AB75" s="53"/>
      <c r="AG75" s="10">
        <v>5213</v>
      </c>
      <c r="AH75" s="11" t="s">
        <v>102</v>
      </c>
      <c r="AI75" t="s">
        <v>184</v>
      </c>
    </row>
    <row r="76" spans="21:35" ht="15.75">
      <c r="U76" s="1"/>
      <c r="V76" s="1"/>
      <c r="W76" s="1"/>
      <c r="X76" s="1"/>
      <c r="Y76" s="1"/>
      <c r="Z76" s="1"/>
      <c r="AA76" s="1"/>
      <c r="AB76" s="1"/>
      <c r="AG76" s="10">
        <v>5214</v>
      </c>
      <c r="AH76" s="11" t="s">
        <v>103</v>
      </c>
      <c r="AI76" t="s">
        <v>184</v>
      </c>
    </row>
    <row r="77" spans="33:35" ht="15">
      <c r="AG77" s="10">
        <v>5215</v>
      </c>
      <c r="AH77" s="11" t="s">
        <v>104</v>
      </c>
      <c r="AI77" t="s">
        <v>184</v>
      </c>
    </row>
    <row r="78" spans="33:35" ht="15">
      <c r="AG78" s="10">
        <v>5216</v>
      </c>
      <c r="AH78" s="11" t="s">
        <v>105</v>
      </c>
      <c r="AI78" t="s">
        <v>184</v>
      </c>
    </row>
    <row r="79" spans="33:35" ht="15">
      <c r="AG79" s="10">
        <v>5217</v>
      </c>
      <c r="AH79" s="11" t="s">
        <v>106</v>
      </c>
      <c r="AI79" t="s">
        <v>184</v>
      </c>
    </row>
    <row r="80" spans="33:35" ht="15">
      <c r="AG80" s="10">
        <v>5218</v>
      </c>
      <c r="AH80" s="11" t="s">
        <v>107</v>
      </c>
      <c r="AI80" t="s">
        <v>184</v>
      </c>
    </row>
    <row r="81" spans="33:35" ht="15">
      <c r="AG81" s="10">
        <v>5219</v>
      </c>
      <c r="AH81" s="11" t="s">
        <v>165</v>
      </c>
      <c r="AI81" t="s">
        <v>184</v>
      </c>
    </row>
    <row r="82" spans="33:35" ht="15">
      <c r="AG82" s="10">
        <v>5220</v>
      </c>
      <c r="AH82" s="11" t="s">
        <v>108</v>
      </c>
      <c r="AI82" t="s">
        <v>184</v>
      </c>
    </row>
    <row r="83" spans="33:35" ht="15">
      <c r="AG83" s="10">
        <v>6201</v>
      </c>
      <c r="AH83" s="11" t="s">
        <v>109</v>
      </c>
      <c r="AI83" t="s">
        <v>185</v>
      </c>
    </row>
    <row r="84" spans="33:35" ht="15">
      <c r="AG84" s="10">
        <v>6202</v>
      </c>
      <c r="AH84" s="11" t="s">
        <v>110</v>
      </c>
      <c r="AI84" t="s">
        <v>185</v>
      </c>
    </row>
    <row r="85" spans="33:35" ht="15">
      <c r="AG85" s="10">
        <v>6203</v>
      </c>
      <c r="AH85" s="11" t="s">
        <v>111</v>
      </c>
      <c r="AI85" t="s">
        <v>185</v>
      </c>
    </row>
    <row r="86" spans="21:35" ht="15.75">
      <c r="U86" s="22"/>
      <c r="V86" s="22"/>
      <c r="W86" s="22"/>
      <c r="X86" s="22"/>
      <c r="Y86" s="22"/>
      <c r="Z86" s="22"/>
      <c r="AA86" s="22"/>
      <c r="AB86" s="22"/>
      <c r="AG86" s="10">
        <v>6204</v>
      </c>
      <c r="AH86" s="11" t="s">
        <v>112</v>
      </c>
      <c r="AI86" t="s">
        <v>185</v>
      </c>
    </row>
    <row r="87" spans="33:35" ht="15">
      <c r="AG87" s="10">
        <v>6205</v>
      </c>
      <c r="AH87" s="11" t="s">
        <v>113</v>
      </c>
      <c r="AI87" t="s">
        <v>185</v>
      </c>
    </row>
    <row r="88" spans="33:35" ht="15">
      <c r="AG88" s="10">
        <v>6206</v>
      </c>
      <c r="AH88" s="11" t="s">
        <v>114</v>
      </c>
      <c r="AI88" t="s">
        <v>185</v>
      </c>
    </row>
    <row r="89" spans="33:35" ht="15">
      <c r="AG89" s="10">
        <v>6207</v>
      </c>
      <c r="AH89" s="11" t="s">
        <v>166</v>
      </c>
      <c r="AI89" t="s">
        <v>185</v>
      </c>
    </row>
    <row r="90" spans="33:35" ht="15">
      <c r="AG90" s="10">
        <v>6208</v>
      </c>
      <c r="AH90" s="11" t="s">
        <v>167</v>
      </c>
      <c r="AI90" t="s">
        <v>185</v>
      </c>
    </row>
    <row r="91" spans="33:35" ht="15">
      <c r="AG91" s="10">
        <v>6209</v>
      </c>
      <c r="AH91" s="11" t="s">
        <v>115</v>
      </c>
      <c r="AI91" t="s">
        <v>185</v>
      </c>
    </row>
    <row r="92" spans="33:35" ht="15">
      <c r="AG92" s="10">
        <v>6210</v>
      </c>
      <c r="AH92" s="11" t="s">
        <v>116</v>
      </c>
      <c r="AI92" t="s">
        <v>185</v>
      </c>
    </row>
    <row r="93" spans="33:35" ht="15">
      <c r="AG93" s="10">
        <v>6211</v>
      </c>
      <c r="AH93" s="11" t="s">
        <v>117</v>
      </c>
      <c r="AI93" t="s">
        <v>185</v>
      </c>
    </row>
    <row r="94" spans="33:35" ht="15">
      <c r="AG94" s="10">
        <v>6212</v>
      </c>
      <c r="AH94" s="11" t="s">
        <v>118</v>
      </c>
      <c r="AI94" t="s">
        <v>185</v>
      </c>
    </row>
    <row r="95" spans="33:35" ht="15">
      <c r="AG95" s="10">
        <v>6213</v>
      </c>
      <c r="AH95" s="11" t="s">
        <v>119</v>
      </c>
      <c r="AI95" t="s">
        <v>185</v>
      </c>
    </row>
    <row r="96" spans="33:35" ht="15">
      <c r="AG96" s="10">
        <v>6214</v>
      </c>
      <c r="AH96" s="11" t="s">
        <v>120</v>
      </c>
      <c r="AI96" t="s">
        <v>185</v>
      </c>
    </row>
    <row r="97" spans="33:35" ht="15">
      <c r="AG97" s="10">
        <v>6215</v>
      </c>
      <c r="AH97" s="11" t="s">
        <v>168</v>
      </c>
      <c r="AI97" t="s">
        <v>185</v>
      </c>
    </row>
    <row r="98" spans="33:35" ht="15">
      <c r="AG98" s="10">
        <v>6216</v>
      </c>
      <c r="AH98" s="11" t="s">
        <v>121</v>
      </c>
      <c r="AI98" t="s">
        <v>185</v>
      </c>
    </row>
    <row r="99" spans="33:35" ht="15">
      <c r="AG99" s="10">
        <v>6217</v>
      </c>
      <c r="AH99" s="11" t="s">
        <v>122</v>
      </c>
      <c r="AI99" t="s">
        <v>185</v>
      </c>
    </row>
    <row r="100" spans="33:35" ht="15">
      <c r="AG100" s="10">
        <v>6218</v>
      </c>
      <c r="AH100" s="11" t="s">
        <v>123</v>
      </c>
      <c r="AI100" t="s">
        <v>185</v>
      </c>
    </row>
    <row r="101" spans="33:35" ht="15">
      <c r="AG101" s="10">
        <v>6219</v>
      </c>
      <c r="AH101" s="11" t="s">
        <v>124</v>
      </c>
      <c r="AI101" t="s">
        <v>185</v>
      </c>
    </row>
    <row r="102" spans="33:35" ht="15">
      <c r="AG102" s="10">
        <v>6220</v>
      </c>
      <c r="AH102" s="11" t="s">
        <v>125</v>
      </c>
      <c r="AI102" t="s">
        <v>185</v>
      </c>
    </row>
    <row r="103" spans="33:35" ht="15">
      <c r="AG103" s="10">
        <v>6221</v>
      </c>
      <c r="AH103" s="11" t="s">
        <v>36</v>
      </c>
      <c r="AI103" t="s">
        <v>185</v>
      </c>
    </row>
    <row r="104" spans="33:35" ht="15">
      <c r="AG104" s="10">
        <v>6222</v>
      </c>
      <c r="AH104" s="11" t="s">
        <v>169</v>
      </c>
      <c r="AI104" t="s">
        <v>185</v>
      </c>
    </row>
    <row r="105" spans="33:35" ht="15">
      <c r="AG105" s="10">
        <v>6223</v>
      </c>
      <c r="AH105" s="11" t="s">
        <v>170</v>
      </c>
      <c r="AI105" t="s">
        <v>185</v>
      </c>
    </row>
    <row r="106" spans="33:35" ht="15">
      <c r="AG106" s="10">
        <v>6224</v>
      </c>
      <c r="AH106" s="11" t="s">
        <v>126</v>
      </c>
      <c r="AI106" t="s">
        <v>185</v>
      </c>
    </row>
    <row r="107" spans="33:35" ht="15">
      <c r="AG107" s="10">
        <v>6225</v>
      </c>
      <c r="AH107" s="11" t="s">
        <v>127</v>
      </c>
      <c r="AI107" t="s">
        <v>185</v>
      </c>
    </row>
    <row r="108" spans="33:35" ht="15">
      <c r="AG108" s="10">
        <v>6226</v>
      </c>
      <c r="AH108" s="11" t="s">
        <v>128</v>
      </c>
      <c r="AI108" t="s">
        <v>185</v>
      </c>
    </row>
    <row r="109" spans="33:35" ht="15">
      <c r="AG109" s="10">
        <v>6227</v>
      </c>
      <c r="AH109" s="11" t="s">
        <v>129</v>
      </c>
      <c r="AI109" t="s">
        <v>185</v>
      </c>
    </row>
    <row r="110" spans="33:35" ht="15">
      <c r="AG110" s="10">
        <v>7201</v>
      </c>
      <c r="AH110" s="11" t="s">
        <v>171</v>
      </c>
      <c r="AI110" t="s">
        <v>186</v>
      </c>
    </row>
    <row r="111" spans="33:35" ht="15">
      <c r="AG111" s="10">
        <v>7202</v>
      </c>
      <c r="AH111" s="11" t="s">
        <v>130</v>
      </c>
      <c r="AI111" t="s">
        <v>186</v>
      </c>
    </row>
    <row r="112" spans="33:35" ht="15">
      <c r="AG112" s="10">
        <v>7203</v>
      </c>
      <c r="AH112" s="11" t="s">
        <v>131</v>
      </c>
      <c r="AI112" t="s">
        <v>186</v>
      </c>
    </row>
    <row r="113" spans="33:35" ht="15">
      <c r="AG113" s="10">
        <v>7204</v>
      </c>
      <c r="AH113" s="11" t="s">
        <v>132</v>
      </c>
      <c r="AI113" t="s">
        <v>186</v>
      </c>
    </row>
    <row r="114" spans="33:35" ht="15">
      <c r="AG114" s="10">
        <v>7205</v>
      </c>
      <c r="AH114" s="11" t="s">
        <v>133</v>
      </c>
      <c r="AI114" t="s">
        <v>186</v>
      </c>
    </row>
    <row r="115" spans="33:35" ht="15">
      <c r="AG115" s="10">
        <v>7206</v>
      </c>
      <c r="AH115" s="11" t="s">
        <v>134</v>
      </c>
      <c r="AI115" t="s">
        <v>186</v>
      </c>
    </row>
    <row r="116" spans="33:35" ht="15">
      <c r="AG116" s="10">
        <v>7207</v>
      </c>
      <c r="AH116" s="11" t="s">
        <v>135</v>
      </c>
      <c r="AI116" t="s">
        <v>186</v>
      </c>
    </row>
    <row r="117" spans="33:35" ht="15">
      <c r="AG117" s="10">
        <v>7208</v>
      </c>
      <c r="AH117" s="11" t="s">
        <v>136</v>
      </c>
      <c r="AI117" t="s">
        <v>186</v>
      </c>
    </row>
    <row r="118" spans="33:35" ht="15">
      <c r="AG118" s="10">
        <v>7209</v>
      </c>
      <c r="AH118" s="11" t="s">
        <v>172</v>
      </c>
      <c r="AI118" t="s">
        <v>186</v>
      </c>
    </row>
    <row r="119" spans="33:35" ht="15">
      <c r="AG119" s="10">
        <v>7210</v>
      </c>
      <c r="AH119" s="11" t="s">
        <v>173</v>
      </c>
      <c r="AI119" t="s">
        <v>186</v>
      </c>
    </row>
    <row r="120" spans="33:35" ht="15">
      <c r="AG120" s="10">
        <v>7211</v>
      </c>
      <c r="AH120" s="11" t="s">
        <v>137</v>
      </c>
      <c r="AI120" t="s">
        <v>186</v>
      </c>
    </row>
    <row r="121" spans="33:35" ht="15">
      <c r="AG121" s="10">
        <v>7212</v>
      </c>
      <c r="AH121" s="11" t="s">
        <v>138</v>
      </c>
      <c r="AI121" t="s">
        <v>186</v>
      </c>
    </row>
    <row r="122" spans="33:35" ht="15">
      <c r="AG122" s="10">
        <v>7213</v>
      </c>
      <c r="AH122" s="11" t="s">
        <v>139</v>
      </c>
      <c r="AI122" t="s">
        <v>186</v>
      </c>
    </row>
    <row r="123" spans="33:35" ht="15">
      <c r="AG123" s="10">
        <v>7214</v>
      </c>
      <c r="AH123" s="11" t="s">
        <v>174</v>
      </c>
      <c r="AI123" t="s">
        <v>186</v>
      </c>
    </row>
    <row r="124" spans="33:35" ht="15">
      <c r="AG124" s="10">
        <v>7215</v>
      </c>
      <c r="AH124" s="11" t="s">
        <v>140</v>
      </c>
      <c r="AI124" t="s">
        <v>186</v>
      </c>
    </row>
    <row r="125" spans="33:35" ht="15">
      <c r="AG125" s="10">
        <v>7216</v>
      </c>
      <c r="AH125" s="11" t="s">
        <v>141</v>
      </c>
      <c r="AI125" t="s">
        <v>186</v>
      </c>
    </row>
    <row r="126" spans="33:35" ht="15">
      <c r="AG126" s="10">
        <v>7217</v>
      </c>
      <c r="AH126" s="11" t="s">
        <v>142</v>
      </c>
      <c r="AI126" t="s">
        <v>186</v>
      </c>
    </row>
    <row r="127" spans="33:35" ht="15">
      <c r="AG127" s="10">
        <v>8201</v>
      </c>
      <c r="AH127" s="11" t="s">
        <v>143</v>
      </c>
      <c r="AI127" t="s">
        <v>187</v>
      </c>
    </row>
    <row r="128" spans="33:35" ht="15">
      <c r="AG128" s="10">
        <v>8202</v>
      </c>
      <c r="AH128" s="11" t="s">
        <v>144</v>
      </c>
      <c r="AI128" t="s">
        <v>187</v>
      </c>
    </row>
    <row r="129" spans="33:35" ht="15">
      <c r="AG129" s="10">
        <v>8203</v>
      </c>
      <c r="AH129" s="11" t="s">
        <v>145</v>
      </c>
      <c r="AI129" t="s">
        <v>187</v>
      </c>
    </row>
    <row r="130" spans="33:35" ht="15">
      <c r="AG130" s="10">
        <v>8204</v>
      </c>
      <c r="AH130" s="11" t="s">
        <v>34</v>
      </c>
      <c r="AI130" t="s">
        <v>187</v>
      </c>
    </row>
    <row r="131" spans="33:35" ht="15">
      <c r="AG131" s="10">
        <v>8205</v>
      </c>
      <c r="AH131" s="11" t="s">
        <v>146</v>
      </c>
      <c r="AI131" t="s">
        <v>187</v>
      </c>
    </row>
    <row r="132" spans="33:35" ht="15">
      <c r="AG132" s="10">
        <v>8206</v>
      </c>
      <c r="AH132" s="11" t="s">
        <v>147</v>
      </c>
      <c r="AI132" t="s">
        <v>187</v>
      </c>
    </row>
    <row r="133" spans="33:35" ht="15">
      <c r="AG133" s="10">
        <v>8207</v>
      </c>
      <c r="AH133" s="11" t="s">
        <v>148</v>
      </c>
      <c r="AI133" t="s">
        <v>187</v>
      </c>
    </row>
    <row r="134" spans="33:35" ht="15">
      <c r="AG134" s="10">
        <v>9999</v>
      </c>
      <c r="AH134" s="11" t="s">
        <v>149</v>
      </c>
      <c r="AI134" t="s">
        <v>188</v>
      </c>
    </row>
    <row r="135" spans="33:35" ht="15">
      <c r="AG135" s="10">
        <v>9001</v>
      </c>
      <c r="AH135" s="11" t="s">
        <v>150</v>
      </c>
      <c r="AI135" t="s">
        <v>188</v>
      </c>
    </row>
    <row r="136" spans="33:35" ht="15">
      <c r="AG136" s="10">
        <v>9002</v>
      </c>
      <c r="AH136" s="11" t="s">
        <v>151</v>
      </c>
      <c r="AI136" t="s">
        <v>188</v>
      </c>
    </row>
    <row r="137" spans="33:35" ht="15">
      <c r="AG137" s="10">
        <v>9003</v>
      </c>
      <c r="AH137" s="11" t="s">
        <v>152</v>
      </c>
      <c r="AI137" t="s">
        <v>188</v>
      </c>
    </row>
    <row r="138" spans="33:35" ht="15">
      <c r="AG138" s="10">
        <v>9004</v>
      </c>
      <c r="AH138" s="11" t="s">
        <v>153</v>
      </c>
      <c r="AI138" t="s">
        <v>188</v>
      </c>
    </row>
    <row r="139" spans="33:35" ht="15">
      <c r="AG139" s="10">
        <v>9005</v>
      </c>
      <c r="AH139" s="11" t="s">
        <v>154</v>
      </c>
      <c r="AI139" t="s">
        <v>188</v>
      </c>
    </row>
    <row r="140" spans="33:35" ht="15">
      <c r="AG140" s="10">
        <v>9006</v>
      </c>
      <c r="AH140" s="11" t="s">
        <v>175</v>
      </c>
      <c r="AI140" t="s">
        <v>188</v>
      </c>
    </row>
    <row r="141" spans="33:35" ht="15">
      <c r="AG141" s="10">
        <v>9007</v>
      </c>
      <c r="AH141" s="11" t="s">
        <v>176</v>
      </c>
      <c r="AI141" t="s">
        <v>188</v>
      </c>
    </row>
    <row r="142" spans="33:35" ht="15">
      <c r="AG142" s="10">
        <v>9008</v>
      </c>
      <c r="AH142" s="11" t="s">
        <v>177</v>
      </c>
      <c r="AI142" t="s">
        <v>188</v>
      </c>
    </row>
    <row r="143" spans="33:35" ht="15">
      <c r="AG143" s="10">
        <v>9009</v>
      </c>
      <c r="AH143" s="11" t="s">
        <v>178</v>
      </c>
      <c r="AI143" t="s">
        <v>188</v>
      </c>
    </row>
    <row r="144" spans="33:35" ht="15">
      <c r="AG144" s="10">
        <v>9010</v>
      </c>
      <c r="AH144" s="11" t="s">
        <v>155</v>
      </c>
      <c r="AI144" t="s">
        <v>188</v>
      </c>
    </row>
    <row r="145" spans="33:35" ht="15">
      <c r="AG145" s="10">
        <v>9011</v>
      </c>
      <c r="AH145" s="11" t="s">
        <v>156</v>
      </c>
      <c r="AI145" t="s">
        <v>188</v>
      </c>
    </row>
    <row r="146" spans="33:35" ht="15">
      <c r="AG146" s="10">
        <v>9012</v>
      </c>
      <c r="AH146" s="11" t="s">
        <v>37</v>
      </c>
      <c r="AI146" t="s">
        <v>188</v>
      </c>
    </row>
  </sheetData>
  <sheetProtection/>
  <mergeCells count="37">
    <mergeCell ref="AA4:AA5"/>
    <mergeCell ref="AB4:AB5"/>
    <mergeCell ref="U4:U5"/>
    <mergeCell ref="V4:V5"/>
    <mergeCell ref="W4:W5"/>
    <mergeCell ref="X4:X5"/>
    <mergeCell ref="Y4:Y5"/>
    <mergeCell ref="Z4:Z5"/>
    <mergeCell ref="A33:E33"/>
    <mergeCell ref="F33:G33"/>
    <mergeCell ref="I33:K33"/>
    <mergeCell ref="N33:AC33"/>
    <mergeCell ref="AC4:AC5"/>
    <mergeCell ref="G4:G5"/>
    <mergeCell ref="H4:H5"/>
    <mergeCell ref="I4:I5"/>
    <mergeCell ref="J4:J5"/>
    <mergeCell ref="L4:L5"/>
    <mergeCell ref="D4:D5"/>
    <mergeCell ref="E4:E5"/>
    <mergeCell ref="F4:F5"/>
    <mergeCell ref="M4:P4"/>
    <mergeCell ref="T4:T5"/>
    <mergeCell ref="K4:K5"/>
    <mergeCell ref="Q4:Q5"/>
    <mergeCell ref="R4:R5"/>
    <mergeCell ref="S4:S5"/>
    <mergeCell ref="AD4:AD5"/>
    <mergeCell ref="AE4:AE5"/>
    <mergeCell ref="AF4:AF5"/>
    <mergeCell ref="A1:F1"/>
    <mergeCell ref="G1:AC1"/>
    <mergeCell ref="A2:F2"/>
    <mergeCell ref="G2:AC2"/>
    <mergeCell ref="A4:A5"/>
    <mergeCell ref="B4:B5"/>
    <mergeCell ref="C4:C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4"/>
  <sheetViews>
    <sheetView zoomScale="115" zoomScaleNormal="115" zoomScalePageLayoutView="0" workbookViewId="0" topLeftCell="A47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hidden="1" customWidth="1"/>
    <col min="4" max="7" width="10.00390625" style="0" hidden="1" customWidth="1"/>
    <col min="8" max="8" width="31.421875" style="29" customWidth="1"/>
    <col min="9" max="9" width="11.8515625" style="0" customWidth="1"/>
    <col min="10" max="10" width="20.7109375" style="0" bestFit="1" customWidth="1"/>
    <col min="11" max="11" width="5.7109375" style="0" hidden="1" customWidth="1"/>
    <col min="12" max="12" width="5.7109375" style="0" customWidth="1"/>
    <col min="13" max="13" width="9.140625" style="33" hidden="1" customWidth="1"/>
    <col min="14" max="14" width="22.7109375" style="36" hidden="1" customWidth="1"/>
    <col min="15" max="15" width="12.421875" style="16" hidden="1" customWidth="1"/>
    <col min="16" max="16" width="5.57421875" style="0" hidden="1" customWidth="1"/>
    <col min="17" max="18" width="5.421875" style="0" hidden="1" customWidth="1"/>
    <col min="19" max="19" width="6.57421875" style="0" hidden="1" customWidth="1"/>
    <col min="20" max="20" width="6.00390625" style="0" hidden="1" customWidth="1"/>
    <col min="21" max="21" width="5.57421875" style="0" hidden="1" customWidth="1"/>
    <col min="22" max="22" width="7.140625" style="0" hidden="1" customWidth="1"/>
    <col min="23" max="23" width="11.8515625" style="0" customWidth="1"/>
    <col min="24" max="28" width="11.140625" style="0" customWidth="1"/>
    <col min="29" max="29" width="20.00390625" style="0" customWidth="1"/>
    <col min="30" max="30" width="11.140625" style="0" customWidth="1"/>
    <col min="31" max="31" width="24.8515625" style="0" hidden="1" customWidth="1"/>
    <col min="32" max="32" width="26.28125" style="0" customWidth="1"/>
    <col min="33" max="35" width="9.140625" style="0" hidden="1" customWidth="1"/>
    <col min="36" max="36" width="5.8515625" style="0" hidden="1" customWidth="1"/>
    <col min="37" max="37" width="29.8515625" style="0" hidden="1" customWidth="1"/>
    <col min="38" max="38" width="11.8515625" style="0" hidden="1" customWidth="1"/>
  </cols>
  <sheetData>
    <row r="1" spans="1:32" s="1" customFormat="1" ht="15.75">
      <c r="A1" s="102" t="s">
        <v>13</v>
      </c>
      <c r="B1" s="102"/>
      <c r="C1" s="102"/>
      <c r="D1" s="102"/>
      <c r="E1" s="102"/>
      <c r="F1" s="102"/>
      <c r="G1" s="102"/>
      <c r="H1" s="102"/>
      <c r="I1" s="102"/>
      <c r="J1" s="102" t="s">
        <v>1242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0:32" s="1" customFormat="1" ht="15.75">
      <c r="J2" s="102" t="s">
        <v>1230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</row>
    <row r="3" spans="8:15" s="1" customFormat="1" ht="16.5">
      <c r="H3" s="28"/>
      <c r="M3" s="32"/>
      <c r="N3" s="35"/>
      <c r="O3" s="16"/>
    </row>
    <row r="4" spans="1:32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98" t="s">
        <v>1172</v>
      </c>
      <c r="F4" s="98" t="s">
        <v>1173</v>
      </c>
      <c r="G4" s="98" t="s">
        <v>1174</v>
      </c>
      <c r="H4" s="100" t="s">
        <v>2</v>
      </c>
      <c r="I4" s="88" t="s">
        <v>4</v>
      </c>
      <c r="J4" s="88" t="s">
        <v>5</v>
      </c>
      <c r="K4" s="88" t="s">
        <v>6</v>
      </c>
      <c r="L4" s="98" t="s">
        <v>3</v>
      </c>
      <c r="M4" s="91" t="s">
        <v>21</v>
      </c>
      <c r="N4" s="93" t="s">
        <v>21</v>
      </c>
      <c r="O4" s="95" t="s">
        <v>23</v>
      </c>
      <c r="P4" s="97" t="s">
        <v>7</v>
      </c>
      <c r="Q4" s="97"/>
      <c r="R4" s="97"/>
      <c r="S4" s="97"/>
      <c r="T4" s="88" t="s">
        <v>9</v>
      </c>
      <c r="U4" s="88" t="s">
        <v>10</v>
      </c>
      <c r="V4" s="88" t="s">
        <v>20</v>
      </c>
      <c r="W4" s="98" t="s">
        <v>1240</v>
      </c>
      <c r="X4" s="98" t="s">
        <v>1243</v>
      </c>
      <c r="Y4" s="98" t="s">
        <v>1248</v>
      </c>
      <c r="Z4" s="98" t="s">
        <v>1244</v>
      </c>
      <c r="AA4" s="98" t="s">
        <v>1249</v>
      </c>
      <c r="AB4" s="98" t="s">
        <v>1245</v>
      </c>
      <c r="AC4" s="98" t="s">
        <v>1246</v>
      </c>
      <c r="AD4" s="98" t="s">
        <v>1247</v>
      </c>
      <c r="AE4" s="12"/>
      <c r="AF4" s="88" t="s">
        <v>12</v>
      </c>
    </row>
    <row r="5" spans="1:32" s="3" customFormat="1" ht="33" customHeight="1">
      <c r="A5" s="88"/>
      <c r="B5" s="99"/>
      <c r="C5" s="88"/>
      <c r="D5" s="88"/>
      <c r="E5" s="99"/>
      <c r="F5" s="99"/>
      <c r="G5" s="99"/>
      <c r="H5" s="100"/>
      <c r="I5" s="88"/>
      <c r="J5" s="88"/>
      <c r="K5" s="88"/>
      <c r="L5" s="99"/>
      <c r="M5" s="92"/>
      <c r="N5" s="94"/>
      <c r="O5" s="96"/>
      <c r="P5" s="13" t="s">
        <v>8</v>
      </c>
      <c r="Q5" s="12" t="s">
        <v>15</v>
      </c>
      <c r="R5" s="12" t="s">
        <v>323</v>
      </c>
      <c r="S5" s="12" t="s">
        <v>16</v>
      </c>
      <c r="T5" s="88"/>
      <c r="U5" s="88"/>
      <c r="V5" s="88"/>
      <c r="W5" s="99"/>
      <c r="X5" s="99"/>
      <c r="Y5" s="99"/>
      <c r="Z5" s="99"/>
      <c r="AA5" s="99"/>
      <c r="AB5" s="99"/>
      <c r="AC5" s="99"/>
      <c r="AD5" s="99"/>
      <c r="AE5" s="12"/>
      <c r="AF5" s="88"/>
    </row>
    <row r="6" spans="1:35" s="3" customFormat="1" ht="15.75" customHeight="1" hidden="1">
      <c r="A6" s="12">
        <v>1</v>
      </c>
      <c r="B6" s="12" t="s">
        <v>179</v>
      </c>
      <c r="C6" s="38">
        <v>34</v>
      </c>
      <c r="D6" s="38" t="s">
        <v>586</v>
      </c>
      <c r="E6" s="38" t="s">
        <v>327</v>
      </c>
      <c r="F6" s="38" t="s">
        <v>263</v>
      </c>
      <c r="G6" s="38" t="s">
        <v>239</v>
      </c>
      <c r="H6" s="31" t="str">
        <f aca="true" t="shared" si="0" ref="H6:H69">E6&amp;" "&amp;F6&amp;" "&amp;G6</f>
        <v>bïi ®×nh anh</v>
      </c>
      <c r="I6" s="38" t="s">
        <v>651</v>
      </c>
      <c r="J6" s="38" t="s">
        <v>294</v>
      </c>
      <c r="K6" s="38" t="s">
        <v>299</v>
      </c>
      <c r="L6" s="38" t="s">
        <v>25</v>
      </c>
      <c r="M6" s="59">
        <v>2213</v>
      </c>
      <c r="N6" s="39" t="str">
        <f aca="true" t="shared" si="1" ref="N6:N69">VLOOKUP(M6,$AG$6:$AH$158,2,0)</f>
        <v>THCS Gia Hưng</v>
      </c>
      <c r="O6" s="40" t="str">
        <f aca="true" t="shared" si="2" ref="O6:O69">VLOOKUP(M6,$AG$6:$AI$159,3,0)</f>
        <v>Gia Viễn</v>
      </c>
      <c r="P6" s="38">
        <v>9.25</v>
      </c>
      <c r="Q6" s="38">
        <v>7.25</v>
      </c>
      <c r="R6" s="38">
        <v>7.8</v>
      </c>
      <c r="S6" s="38">
        <v>9</v>
      </c>
      <c r="T6" s="12"/>
      <c r="U6" s="38">
        <v>0</v>
      </c>
      <c r="V6" s="38">
        <v>42.3</v>
      </c>
      <c r="W6" s="38"/>
      <c r="X6" s="38"/>
      <c r="Y6" s="38"/>
      <c r="Z6" s="38"/>
      <c r="AA6" s="38"/>
      <c r="AB6" s="38"/>
      <c r="AC6" s="38"/>
      <c r="AD6" s="38"/>
      <c r="AE6" s="38"/>
      <c r="AF6" s="14"/>
      <c r="AG6" s="55">
        <v>1208</v>
      </c>
      <c r="AH6" s="11" t="s">
        <v>44</v>
      </c>
      <c r="AI6" t="s">
        <v>180</v>
      </c>
    </row>
    <row r="7" spans="1:35" s="3" customFormat="1" ht="15.75" customHeight="1" hidden="1">
      <c r="A7" s="12">
        <v>2</v>
      </c>
      <c r="B7" s="12" t="s">
        <v>179</v>
      </c>
      <c r="C7" s="38">
        <v>34</v>
      </c>
      <c r="D7" s="38" t="s">
        <v>424</v>
      </c>
      <c r="E7" s="38" t="s">
        <v>327</v>
      </c>
      <c r="F7" s="38" t="s">
        <v>249</v>
      </c>
      <c r="G7" s="38" t="s">
        <v>239</v>
      </c>
      <c r="H7" s="31" t="str">
        <f t="shared" si="0"/>
        <v>bïi ®øc anh</v>
      </c>
      <c r="I7" s="38" t="s">
        <v>665</v>
      </c>
      <c r="J7" s="38" t="s">
        <v>297</v>
      </c>
      <c r="K7" s="38" t="s">
        <v>24</v>
      </c>
      <c r="L7" s="38" t="s">
        <v>25</v>
      </c>
      <c r="M7" s="59">
        <v>1205</v>
      </c>
      <c r="N7" s="39" t="str">
        <f t="shared" si="1"/>
        <v>THCS Gia Lâm</v>
      </c>
      <c r="O7" s="40" t="str">
        <f t="shared" si="2"/>
        <v>Nho Quan</v>
      </c>
      <c r="P7" s="38">
        <v>9</v>
      </c>
      <c r="Q7" s="38">
        <v>7.25</v>
      </c>
      <c r="R7" s="38">
        <v>9.2</v>
      </c>
      <c r="S7" s="38">
        <v>7</v>
      </c>
      <c r="T7" s="12"/>
      <c r="U7" s="38">
        <v>0</v>
      </c>
      <c r="V7" s="38">
        <v>39.45</v>
      </c>
      <c r="W7" s="38"/>
      <c r="X7" s="38"/>
      <c r="Y7" s="38"/>
      <c r="Z7" s="38"/>
      <c r="AA7" s="38"/>
      <c r="AB7" s="38"/>
      <c r="AC7" s="38"/>
      <c r="AD7" s="38"/>
      <c r="AE7" s="38"/>
      <c r="AF7" s="12"/>
      <c r="AG7" s="10">
        <v>1209</v>
      </c>
      <c r="AH7" s="11" t="s">
        <v>45</v>
      </c>
      <c r="AI7" t="s">
        <v>180</v>
      </c>
    </row>
    <row r="8" spans="1:35" s="3" customFormat="1" ht="15.75" customHeight="1" hidden="1">
      <c r="A8" s="12">
        <v>3</v>
      </c>
      <c r="B8" s="12" t="s">
        <v>179</v>
      </c>
      <c r="C8" s="38">
        <v>34</v>
      </c>
      <c r="D8" s="38" t="s">
        <v>441</v>
      </c>
      <c r="E8" s="38" t="s">
        <v>327</v>
      </c>
      <c r="F8" s="38" t="s">
        <v>218</v>
      </c>
      <c r="G8" s="38" t="s">
        <v>239</v>
      </c>
      <c r="H8" s="31" t="str">
        <f t="shared" si="0"/>
        <v>bïi hoµng anh</v>
      </c>
      <c r="I8" s="38" t="s">
        <v>625</v>
      </c>
      <c r="J8" s="38" t="s">
        <v>383</v>
      </c>
      <c r="K8" s="38" t="s">
        <v>24</v>
      </c>
      <c r="L8" s="38" t="s">
        <v>25</v>
      </c>
      <c r="M8" s="59">
        <v>4201</v>
      </c>
      <c r="N8" s="39" t="str">
        <f t="shared" si="1"/>
        <v>THCS Trương Hán Siêu</v>
      </c>
      <c r="O8" s="40" t="str">
        <f t="shared" si="2"/>
        <v>TP Ninh Bình</v>
      </c>
      <c r="P8" s="38">
        <v>9.75</v>
      </c>
      <c r="Q8" s="38">
        <v>7</v>
      </c>
      <c r="R8" s="38">
        <v>9.2</v>
      </c>
      <c r="S8" s="38">
        <v>9.5</v>
      </c>
      <c r="T8" s="12"/>
      <c r="U8" s="38">
        <v>0</v>
      </c>
      <c r="V8" s="38">
        <v>44.95</v>
      </c>
      <c r="W8" s="38"/>
      <c r="X8" s="38"/>
      <c r="Y8" s="38"/>
      <c r="Z8" s="38"/>
      <c r="AA8" s="38"/>
      <c r="AB8" s="38"/>
      <c r="AC8" s="38"/>
      <c r="AD8" s="38"/>
      <c r="AE8" s="38"/>
      <c r="AF8" s="12"/>
      <c r="AG8" s="10">
        <v>1211</v>
      </c>
      <c r="AH8" s="11" t="s">
        <v>46</v>
      </c>
      <c r="AI8" t="s">
        <v>180</v>
      </c>
    </row>
    <row r="9" spans="1:35" s="3" customFormat="1" ht="15.75" customHeight="1" hidden="1">
      <c r="A9" s="12">
        <v>4</v>
      </c>
      <c r="B9" s="12" t="s">
        <v>179</v>
      </c>
      <c r="C9" s="38">
        <v>34</v>
      </c>
      <c r="D9" s="38" t="s">
        <v>456</v>
      </c>
      <c r="E9" s="38" t="s">
        <v>221</v>
      </c>
      <c r="F9" s="38" t="s">
        <v>243</v>
      </c>
      <c r="G9" s="38" t="s">
        <v>239</v>
      </c>
      <c r="H9" s="31" t="str">
        <f t="shared" si="0"/>
        <v>ph¹m hång anh</v>
      </c>
      <c r="I9" s="38" t="s">
        <v>621</v>
      </c>
      <c r="J9" s="38" t="s">
        <v>292</v>
      </c>
      <c r="K9" s="38" t="s">
        <v>24</v>
      </c>
      <c r="L9" s="38" t="s">
        <v>300</v>
      </c>
      <c r="M9" s="59">
        <v>5209</v>
      </c>
      <c r="N9" s="39" t="str">
        <f t="shared" si="1"/>
        <v>THCS Khánh Hoà</v>
      </c>
      <c r="O9" s="40" t="str">
        <f t="shared" si="2"/>
        <v>Yên Khánh</v>
      </c>
      <c r="P9" s="38">
        <v>9.75</v>
      </c>
      <c r="Q9" s="38">
        <v>8.75</v>
      </c>
      <c r="R9" s="38">
        <v>10</v>
      </c>
      <c r="S9" s="38">
        <v>8</v>
      </c>
      <c r="T9" s="12"/>
      <c r="U9" s="38">
        <v>0</v>
      </c>
      <c r="V9" s="38">
        <v>44.5</v>
      </c>
      <c r="W9" s="38"/>
      <c r="X9" s="38"/>
      <c r="Y9" s="38"/>
      <c r="Z9" s="38"/>
      <c r="AA9" s="38"/>
      <c r="AB9" s="38"/>
      <c r="AC9" s="38"/>
      <c r="AD9" s="38"/>
      <c r="AE9" s="38"/>
      <c r="AF9" s="12"/>
      <c r="AG9" s="10">
        <v>1212</v>
      </c>
      <c r="AH9" s="11" t="s">
        <v>47</v>
      </c>
      <c r="AI9" t="s">
        <v>180</v>
      </c>
    </row>
    <row r="10" spans="1:35" s="3" customFormat="1" ht="15.75" customHeight="1" hidden="1">
      <c r="A10" s="12">
        <v>5</v>
      </c>
      <c r="B10" s="12" t="s">
        <v>179</v>
      </c>
      <c r="C10" s="38">
        <v>34</v>
      </c>
      <c r="D10" s="38" t="s">
        <v>433</v>
      </c>
      <c r="E10" s="38" t="s">
        <v>228</v>
      </c>
      <c r="F10" s="38" t="s">
        <v>248</v>
      </c>
      <c r="G10" s="38" t="s">
        <v>239</v>
      </c>
      <c r="H10" s="31" t="str">
        <f t="shared" si="0"/>
        <v>®inh ph­¬ng anh</v>
      </c>
      <c r="I10" s="38" t="s">
        <v>649</v>
      </c>
      <c r="J10" s="38" t="s">
        <v>297</v>
      </c>
      <c r="K10" s="38" t="s">
        <v>24</v>
      </c>
      <c r="L10" s="38" t="s">
        <v>300</v>
      </c>
      <c r="M10" s="59">
        <v>1206</v>
      </c>
      <c r="N10" s="39" t="str">
        <f t="shared" si="1"/>
        <v>THCS Phú Lộc</v>
      </c>
      <c r="O10" s="40" t="str">
        <f t="shared" si="2"/>
        <v>Nho Quan</v>
      </c>
      <c r="P10" s="38">
        <v>9.25</v>
      </c>
      <c r="Q10" s="38">
        <v>8.5</v>
      </c>
      <c r="R10" s="38">
        <v>8.2</v>
      </c>
      <c r="S10" s="38">
        <v>8.25</v>
      </c>
      <c r="T10" s="12"/>
      <c r="U10" s="38"/>
      <c r="V10" s="38">
        <v>42.45</v>
      </c>
      <c r="W10" s="38"/>
      <c r="X10" s="38"/>
      <c r="Y10" s="38"/>
      <c r="Z10" s="38"/>
      <c r="AA10" s="38"/>
      <c r="AB10" s="38"/>
      <c r="AC10" s="38"/>
      <c r="AD10" s="38"/>
      <c r="AE10" s="38"/>
      <c r="AF10" s="12"/>
      <c r="AG10" s="10">
        <v>1207</v>
      </c>
      <c r="AH10" s="11" t="s">
        <v>43</v>
      </c>
      <c r="AI10" t="s">
        <v>180</v>
      </c>
    </row>
    <row r="11" spans="1:35" s="3" customFormat="1" ht="15.75" customHeight="1" hidden="1">
      <c r="A11" s="12">
        <v>6</v>
      </c>
      <c r="B11" s="12" t="s">
        <v>179</v>
      </c>
      <c r="C11" s="38">
        <v>34</v>
      </c>
      <c r="D11" s="38" t="s">
        <v>455</v>
      </c>
      <c r="E11" s="38" t="s">
        <v>225</v>
      </c>
      <c r="F11" s="38" t="s">
        <v>470</v>
      </c>
      <c r="G11" s="38" t="s">
        <v>239</v>
      </c>
      <c r="H11" s="31" t="str">
        <f t="shared" si="0"/>
        <v>trÇn v©n anh</v>
      </c>
      <c r="I11" s="38" t="s">
        <v>640</v>
      </c>
      <c r="J11" s="38" t="s">
        <v>383</v>
      </c>
      <c r="K11" s="38" t="s">
        <v>24</v>
      </c>
      <c r="L11" s="38" t="s">
        <v>300</v>
      </c>
      <c r="M11" s="59">
        <v>4201</v>
      </c>
      <c r="N11" s="39" t="str">
        <f t="shared" si="1"/>
        <v>THCS Trương Hán Siêu</v>
      </c>
      <c r="O11" s="40" t="str">
        <f t="shared" si="2"/>
        <v>TP Ninh Bình</v>
      </c>
      <c r="P11" s="38">
        <v>9.25</v>
      </c>
      <c r="Q11" s="38">
        <v>8.5</v>
      </c>
      <c r="R11" s="38">
        <v>9</v>
      </c>
      <c r="S11" s="38">
        <v>8.25</v>
      </c>
      <c r="T11" s="12"/>
      <c r="U11" s="38">
        <v>0</v>
      </c>
      <c r="V11" s="38">
        <v>43.25</v>
      </c>
      <c r="W11" s="38"/>
      <c r="X11" s="38"/>
      <c r="Y11" s="38"/>
      <c r="Z11" s="38"/>
      <c r="AA11" s="38"/>
      <c r="AB11" s="38"/>
      <c r="AC11" s="38"/>
      <c r="AD11" s="38"/>
      <c r="AE11" s="38"/>
      <c r="AF11" s="12"/>
      <c r="AG11" s="10">
        <v>1213</v>
      </c>
      <c r="AH11" s="11" t="s">
        <v>48</v>
      </c>
      <c r="AI11" t="s">
        <v>180</v>
      </c>
    </row>
    <row r="12" spans="1:35" s="3" customFormat="1" ht="15.75" customHeight="1" hidden="1">
      <c r="A12" s="12">
        <v>7</v>
      </c>
      <c r="B12" s="12" t="s">
        <v>179</v>
      </c>
      <c r="C12" s="38">
        <v>34</v>
      </c>
      <c r="D12" s="38" t="s">
        <v>578</v>
      </c>
      <c r="E12" s="38" t="s">
        <v>216</v>
      </c>
      <c r="F12" s="38" t="s">
        <v>334</v>
      </c>
      <c r="G12" s="38" t="s">
        <v>375</v>
      </c>
      <c r="H12" s="31" t="str">
        <f t="shared" si="0"/>
        <v>nguyÔn th¸i b×nh</v>
      </c>
      <c r="I12" s="38" t="s">
        <v>638</v>
      </c>
      <c r="J12" s="38" t="s">
        <v>383</v>
      </c>
      <c r="K12" s="38" t="s">
        <v>24</v>
      </c>
      <c r="L12" s="38" t="s">
        <v>300</v>
      </c>
      <c r="M12" s="59">
        <v>4201</v>
      </c>
      <c r="N12" s="39" t="str">
        <f t="shared" si="1"/>
        <v>THCS Trương Hán Siêu</v>
      </c>
      <c r="O12" s="40" t="str">
        <f t="shared" si="2"/>
        <v>TP Ninh Bình</v>
      </c>
      <c r="P12" s="38">
        <v>9.5</v>
      </c>
      <c r="Q12" s="38">
        <v>8</v>
      </c>
      <c r="R12" s="38">
        <v>10</v>
      </c>
      <c r="S12" s="38">
        <v>8</v>
      </c>
      <c r="T12" s="12"/>
      <c r="U12" s="38">
        <v>0</v>
      </c>
      <c r="V12" s="38">
        <v>43.5</v>
      </c>
      <c r="W12" s="38"/>
      <c r="X12" s="38"/>
      <c r="Y12" s="38"/>
      <c r="Z12" s="38"/>
      <c r="AA12" s="38"/>
      <c r="AB12" s="38"/>
      <c r="AC12" s="38"/>
      <c r="AD12" s="38"/>
      <c r="AE12" s="38"/>
      <c r="AF12" s="12"/>
      <c r="AG12" s="79">
        <v>1214</v>
      </c>
      <c r="AH12" s="11" t="s">
        <v>49</v>
      </c>
      <c r="AI12" t="s">
        <v>180</v>
      </c>
    </row>
    <row r="13" spans="1:35" s="3" customFormat="1" ht="15.75" customHeight="1" hidden="1">
      <c r="A13" s="12">
        <v>8</v>
      </c>
      <c r="B13" s="12" t="s">
        <v>179</v>
      </c>
      <c r="C13" s="38">
        <v>34</v>
      </c>
      <c r="D13" s="38" t="s">
        <v>457</v>
      </c>
      <c r="E13" s="38" t="s">
        <v>216</v>
      </c>
      <c r="F13" s="38" t="s">
        <v>471</v>
      </c>
      <c r="G13" s="38" t="s">
        <v>491</v>
      </c>
      <c r="H13" s="31" t="str">
        <f t="shared" si="0"/>
        <v>nguyÔn thÞ mai ch©m</v>
      </c>
      <c r="I13" s="38" t="s">
        <v>619</v>
      </c>
      <c r="J13" s="38" t="s">
        <v>297</v>
      </c>
      <c r="K13" s="38" t="s">
        <v>24</v>
      </c>
      <c r="L13" s="38" t="s">
        <v>300</v>
      </c>
      <c r="M13" s="59">
        <v>4203</v>
      </c>
      <c r="N13" s="39" t="str">
        <f t="shared" si="1"/>
        <v>THCS Lý Tự Trọng</v>
      </c>
      <c r="O13" s="40" t="str">
        <f t="shared" si="2"/>
        <v>TP Ninh Bình</v>
      </c>
      <c r="P13" s="38">
        <v>9.5</v>
      </c>
      <c r="Q13" s="38">
        <v>8.5</v>
      </c>
      <c r="R13" s="38">
        <v>8.2</v>
      </c>
      <c r="S13" s="38">
        <v>7</v>
      </c>
      <c r="T13" s="12"/>
      <c r="U13" s="38">
        <v>0</v>
      </c>
      <c r="V13" s="38">
        <v>40.2</v>
      </c>
      <c r="W13" s="38"/>
      <c r="X13" s="38"/>
      <c r="Y13" s="38"/>
      <c r="Z13" s="38"/>
      <c r="AA13" s="38"/>
      <c r="AB13" s="38"/>
      <c r="AC13" s="38"/>
      <c r="AD13" s="38"/>
      <c r="AE13" s="38"/>
      <c r="AF13" s="12"/>
      <c r="AG13" s="10">
        <v>1216</v>
      </c>
      <c r="AH13" s="11" t="s">
        <v>51</v>
      </c>
      <c r="AI13" t="s">
        <v>180</v>
      </c>
    </row>
    <row r="14" spans="1:35" s="3" customFormat="1" ht="15.75" customHeight="1" hidden="1">
      <c r="A14" s="12">
        <v>9</v>
      </c>
      <c r="B14" s="12" t="s">
        <v>179</v>
      </c>
      <c r="C14" s="38">
        <v>34</v>
      </c>
      <c r="D14" s="38" t="s">
        <v>434</v>
      </c>
      <c r="E14" s="38" t="s">
        <v>228</v>
      </c>
      <c r="F14" s="38" t="s">
        <v>240</v>
      </c>
      <c r="G14" s="38" t="s">
        <v>246</v>
      </c>
      <c r="H14" s="31" t="str">
        <f t="shared" si="0"/>
        <v>®inh minh ch©u</v>
      </c>
      <c r="I14" s="38" t="s">
        <v>629</v>
      </c>
      <c r="J14" s="38" t="s">
        <v>292</v>
      </c>
      <c r="K14" s="38" t="s">
        <v>24</v>
      </c>
      <c r="L14" s="38" t="s">
        <v>25</v>
      </c>
      <c r="M14" s="59">
        <v>4204</v>
      </c>
      <c r="N14" s="39" t="str">
        <f t="shared" si="1"/>
        <v>THCS Lê Hồng Phong</v>
      </c>
      <c r="O14" s="40" t="str">
        <f t="shared" si="2"/>
        <v>TP Ninh Bình</v>
      </c>
      <c r="P14" s="38">
        <v>9.25</v>
      </c>
      <c r="Q14" s="38">
        <v>8.25</v>
      </c>
      <c r="R14" s="38">
        <v>9.8</v>
      </c>
      <c r="S14" s="38">
        <v>8.5</v>
      </c>
      <c r="T14" s="12"/>
      <c r="U14" s="38">
        <v>0</v>
      </c>
      <c r="V14" s="38">
        <v>44.3</v>
      </c>
      <c r="W14" s="38"/>
      <c r="X14" s="38"/>
      <c r="Y14" s="38"/>
      <c r="Z14" s="38"/>
      <c r="AA14" s="38"/>
      <c r="AB14" s="38"/>
      <c r="AC14" s="38"/>
      <c r="AD14" s="38"/>
      <c r="AE14" s="38"/>
      <c r="AF14" s="12"/>
      <c r="AG14" s="10">
        <v>1217</v>
      </c>
      <c r="AH14" s="11" t="s">
        <v>52</v>
      </c>
      <c r="AI14" t="s">
        <v>180</v>
      </c>
    </row>
    <row r="15" spans="1:35" s="3" customFormat="1" ht="15.75" customHeight="1" hidden="1">
      <c r="A15" s="12">
        <v>10</v>
      </c>
      <c r="B15" s="12" t="s">
        <v>179</v>
      </c>
      <c r="C15" s="38">
        <v>34</v>
      </c>
      <c r="D15" s="38" t="s">
        <v>589</v>
      </c>
      <c r="E15" s="38" t="s">
        <v>216</v>
      </c>
      <c r="F15" s="38" t="s">
        <v>258</v>
      </c>
      <c r="G15" s="38" t="s">
        <v>349</v>
      </c>
      <c r="H15" s="31" t="str">
        <f t="shared" si="0"/>
        <v>nguyÔn thµnh c«ng</v>
      </c>
      <c r="I15" s="38" t="s">
        <v>655</v>
      </c>
      <c r="J15" s="38" t="s">
        <v>293</v>
      </c>
      <c r="K15" s="38" t="s">
        <v>24</v>
      </c>
      <c r="L15" s="38" t="s">
        <v>25</v>
      </c>
      <c r="M15" s="59">
        <v>3211</v>
      </c>
      <c r="N15" s="39" t="str">
        <f t="shared" si="1"/>
        <v>THCS Trường Yên</v>
      </c>
      <c r="O15" s="40" t="str">
        <f t="shared" si="2"/>
        <v>Hoa Lư</v>
      </c>
      <c r="P15" s="38">
        <v>8.75</v>
      </c>
      <c r="Q15" s="38">
        <v>8</v>
      </c>
      <c r="R15" s="38">
        <v>8.8</v>
      </c>
      <c r="S15" s="38">
        <v>8</v>
      </c>
      <c r="T15" s="12"/>
      <c r="U15" s="38">
        <v>0</v>
      </c>
      <c r="V15" s="38">
        <v>41.55</v>
      </c>
      <c r="W15" s="38"/>
      <c r="X15" s="38"/>
      <c r="Y15" s="38"/>
      <c r="Z15" s="38"/>
      <c r="AA15" s="38"/>
      <c r="AB15" s="38"/>
      <c r="AC15" s="38"/>
      <c r="AD15" s="38"/>
      <c r="AE15" s="38"/>
      <c r="AF15" s="12"/>
      <c r="AG15" s="10">
        <v>1215</v>
      </c>
      <c r="AH15" s="11" t="s">
        <v>50</v>
      </c>
      <c r="AI15" t="s">
        <v>180</v>
      </c>
    </row>
    <row r="16" spans="1:35" s="3" customFormat="1" ht="15.75" customHeight="1" hidden="1">
      <c r="A16" s="12">
        <v>11</v>
      </c>
      <c r="B16" s="12" t="s">
        <v>179</v>
      </c>
      <c r="C16" s="38">
        <v>34</v>
      </c>
      <c r="D16" s="38" t="s">
        <v>426</v>
      </c>
      <c r="E16" s="38" t="s">
        <v>228</v>
      </c>
      <c r="F16" s="38" t="s">
        <v>238</v>
      </c>
      <c r="G16" s="38" t="s">
        <v>250</v>
      </c>
      <c r="H16" s="31" t="str">
        <f t="shared" si="0"/>
        <v>®inh quang duy</v>
      </c>
      <c r="I16" s="38" t="s">
        <v>659</v>
      </c>
      <c r="J16" s="38" t="s">
        <v>292</v>
      </c>
      <c r="K16" s="38" t="s">
        <v>24</v>
      </c>
      <c r="L16" s="38" t="s">
        <v>25</v>
      </c>
      <c r="M16" s="59">
        <v>5201</v>
      </c>
      <c r="N16" s="39" t="str">
        <f t="shared" si="1"/>
        <v>THCS Thị trấn Yên Ninh</v>
      </c>
      <c r="O16" s="40" t="str">
        <f t="shared" si="2"/>
        <v>Yên Khánh</v>
      </c>
      <c r="P16" s="38">
        <v>9</v>
      </c>
      <c r="Q16" s="38">
        <v>7.5</v>
      </c>
      <c r="R16" s="38">
        <v>9</v>
      </c>
      <c r="S16" s="38">
        <v>7.5</v>
      </c>
      <c r="T16" s="12"/>
      <c r="U16" s="38">
        <v>0</v>
      </c>
      <c r="V16" s="38">
        <v>40.5</v>
      </c>
      <c r="W16" s="38"/>
      <c r="X16" s="38"/>
      <c r="Y16" s="38"/>
      <c r="Z16" s="38"/>
      <c r="AA16" s="38"/>
      <c r="AB16" s="38"/>
      <c r="AC16" s="38"/>
      <c r="AD16" s="38"/>
      <c r="AE16" s="38"/>
      <c r="AF16" s="12"/>
      <c r="AG16" s="10">
        <v>1222</v>
      </c>
      <c r="AH16" s="11" t="s">
        <v>57</v>
      </c>
      <c r="AI16" t="s">
        <v>180</v>
      </c>
    </row>
    <row r="17" spans="1:35" s="3" customFormat="1" ht="15.75" customHeight="1" hidden="1">
      <c r="A17" s="12">
        <v>12</v>
      </c>
      <c r="B17" s="12" t="s">
        <v>179</v>
      </c>
      <c r="C17" s="38">
        <v>34</v>
      </c>
      <c r="D17" s="38" t="s">
        <v>591</v>
      </c>
      <c r="E17" s="38" t="s">
        <v>221</v>
      </c>
      <c r="F17" s="38" t="s">
        <v>264</v>
      </c>
      <c r="G17" s="38" t="s">
        <v>250</v>
      </c>
      <c r="H17" s="31" t="str">
        <f t="shared" si="0"/>
        <v>ph¹m tuÊn duy</v>
      </c>
      <c r="I17" s="38" t="s">
        <v>658</v>
      </c>
      <c r="J17" s="38" t="s">
        <v>383</v>
      </c>
      <c r="K17" s="38" t="s">
        <v>24</v>
      </c>
      <c r="L17" s="38" t="s">
        <v>25</v>
      </c>
      <c r="M17" s="59">
        <v>3208</v>
      </c>
      <c r="N17" s="39" t="str">
        <f t="shared" si="1"/>
        <v>THCS Ninh Mỹ</v>
      </c>
      <c r="O17" s="40" t="str">
        <f t="shared" si="2"/>
        <v>Hoa Lư</v>
      </c>
      <c r="P17" s="38">
        <v>8.75</v>
      </c>
      <c r="Q17" s="38">
        <v>7.25</v>
      </c>
      <c r="R17" s="38">
        <v>8.8</v>
      </c>
      <c r="S17" s="38">
        <v>8</v>
      </c>
      <c r="T17" s="12"/>
      <c r="U17" s="38">
        <v>0</v>
      </c>
      <c r="V17" s="38">
        <v>40.8</v>
      </c>
      <c r="W17" s="38"/>
      <c r="X17" s="38"/>
      <c r="Y17" s="38"/>
      <c r="Z17" s="38"/>
      <c r="AA17" s="38"/>
      <c r="AB17" s="38"/>
      <c r="AC17" s="38"/>
      <c r="AD17" s="38"/>
      <c r="AE17" s="38"/>
      <c r="AF17" s="12"/>
      <c r="AG17" s="10">
        <v>1224</v>
      </c>
      <c r="AH17" s="11" t="s">
        <v>59</v>
      </c>
      <c r="AI17" t="s">
        <v>180</v>
      </c>
    </row>
    <row r="18" spans="1:35" s="3" customFormat="1" ht="15.75" customHeight="1" hidden="1">
      <c r="A18" s="12">
        <v>13</v>
      </c>
      <c r="B18" s="12" t="s">
        <v>179</v>
      </c>
      <c r="C18" s="38">
        <v>34</v>
      </c>
      <c r="D18" s="38" t="s">
        <v>450</v>
      </c>
      <c r="E18" s="38" t="s">
        <v>216</v>
      </c>
      <c r="F18" s="38" t="s">
        <v>222</v>
      </c>
      <c r="G18" s="38" t="s">
        <v>250</v>
      </c>
      <c r="H18" s="31" t="str">
        <f t="shared" si="0"/>
        <v>nguyÔn vò duy</v>
      </c>
      <c r="I18" s="38" t="s">
        <v>663</v>
      </c>
      <c r="J18" s="38" t="s">
        <v>402</v>
      </c>
      <c r="K18" s="38" t="s">
        <v>24</v>
      </c>
      <c r="L18" s="38" t="s">
        <v>25</v>
      </c>
      <c r="M18" s="59">
        <v>3211</v>
      </c>
      <c r="N18" s="39" t="str">
        <f t="shared" si="1"/>
        <v>THCS Trường Yên</v>
      </c>
      <c r="O18" s="40" t="str">
        <f t="shared" si="2"/>
        <v>Hoa Lư</v>
      </c>
      <c r="P18" s="38">
        <v>9.25</v>
      </c>
      <c r="Q18" s="38">
        <v>7</v>
      </c>
      <c r="R18" s="38">
        <v>8.8</v>
      </c>
      <c r="S18" s="38">
        <v>7.5</v>
      </c>
      <c r="T18" s="12"/>
      <c r="U18" s="38">
        <v>0</v>
      </c>
      <c r="V18" s="38">
        <v>40.05</v>
      </c>
      <c r="W18" s="38"/>
      <c r="X18" s="38"/>
      <c r="Y18" s="38"/>
      <c r="Z18" s="38"/>
      <c r="AA18" s="38"/>
      <c r="AB18" s="38"/>
      <c r="AC18" s="38"/>
      <c r="AD18" s="38"/>
      <c r="AE18" s="38"/>
      <c r="AF18" s="12"/>
      <c r="AG18" s="10">
        <v>1223</v>
      </c>
      <c r="AH18" s="11" t="s">
        <v>58</v>
      </c>
      <c r="AI18" t="s">
        <v>180</v>
      </c>
    </row>
    <row r="19" spans="1:35" s="3" customFormat="1" ht="15.75" customHeight="1" hidden="1">
      <c r="A19" s="12">
        <v>14</v>
      </c>
      <c r="B19" s="12" t="s">
        <v>179</v>
      </c>
      <c r="C19" s="38">
        <v>34</v>
      </c>
      <c r="D19" s="38" t="s">
        <v>581</v>
      </c>
      <c r="E19" s="38" t="s">
        <v>225</v>
      </c>
      <c r="F19" s="38" t="s">
        <v>239</v>
      </c>
      <c r="G19" s="38" t="s">
        <v>382</v>
      </c>
      <c r="H19" s="31" t="str">
        <f t="shared" si="0"/>
        <v>trÇn anh dòng</v>
      </c>
      <c r="I19" s="38" t="s">
        <v>642</v>
      </c>
      <c r="J19" s="38" t="s">
        <v>383</v>
      </c>
      <c r="K19" s="38" t="s">
        <v>24</v>
      </c>
      <c r="L19" s="38" t="s">
        <v>25</v>
      </c>
      <c r="M19" s="59">
        <v>3208</v>
      </c>
      <c r="N19" s="39" t="str">
        <f t="shared" si="1"/>
        <v>THCS Ninh Mỹ</v>
      </c>
      <c r="O19" s="40" t="str">
        <f t="shared" si="2"/>
        <v>Hoa Lư</v>
      </c>
      <c r="P19" s="38">
        <v>9.5</v>
      </c>
      <c r="Q19" s="38">
        <v>6.5</v>
      </c>
      <c r="R19" s="38">
        <v>9.6</v>
      </c>
      <c r="S19" s="38">
        <v>8.75</v>
      </c>
      <c r="T19" s="12"/>
      <c r="U19" s="38">
        <v>0</v>
      </c>
      <c r="V19" s="38">
        <v>43.1</v>
      </c>
      <c r="W19" s="38"/>
      <c r="X19" s="38"/>
      <c r="Y19" s="38"/>
      <c r="Z19" s="38"/>
      <c r="AA19" s="38"/>
      <c r="AB19" s="38"/>
      <c r="AC19" s="38"/>
      <c r="AD19" s="38"/>
      <c r="AE19" s="38"/>
      <c r="AF19" s="12"/>
      <c r="AG19" s="10">
        <v>1221</v>
      </c>
      <c r="AH19" s="11" t="s">
        <v>56</v>
      </c>
      <c r="AI19" t="s">
        <v>180</v>
      </c>
    </row>
    <row r="20" spans="1:35" s="3" customFormat="1" ht="15.75" customHeight="1" hidden="1">
      <c r="A20" s="12">
        <v>15</v>
      </c>
      <c r="B20" s="12" t="s">
        <v>179</v>
      </c>
      <c r="C20" s="38">
        <v>34</v>
      </c>
      <c r="D20" s="38" t="s">
        <v>576</v>
      </c>
      <c r="E20" s="38" t="s">
        <v>232</v>
      </c>
      <c r="F20" s="38" t="s">
        <v>252</v>
      </c>
      <c r="G20" s="38" t="s">
        <v>382</v>
      </c>
      <c r="H20" s="31" t="str">
        <f t="shared" si="0"/>
        <v>hµ m¹nh dòng</v>
      </c>
      <c r="I20" s="38" t="s">
        <v>633</v>
      </c>
      <c r="J20" s="38" t="s">
        <v>383</v>
      </c>
      <c r="K20" s="38" t="s">
        <v>24</v>
      </c>
      <c r="L20" s="38" t="s">
        <v>25</v>
      </c>
      <c r="M20" s="59">
        <v>4203</v>
      </c>
      <c r="N20" s="39" t="str">
        <f t="shared" si="1"/>
        <v>THCS Lý Tự Trọng</v>
      </c>
      <c r="O20" s="40" t="str">
        <f t="shared" si="2"/>
        <v>TP Ninh Bình</v>
      </c>
      <c r="P20" s="38">
        <v>9.5</v>
      </c>
      <c r="Q20" s="38">
        <v>7.75</v>
      </c>
      <c r="R20" s="38">
        <v>9.2</v>
      </c>
      <c r="S20" s="38">
        <v>8.75</v>
      </c>
      <c r="T20" s="12"/>
      <c r="U20" s="38">
        <v>0</v>
      </c>
      <c r="V20" s="38">
        <v>43.95</v>
      </c>
      <c r="W20" s="38"/>
      <c r="X20" s="38"/>
      <c r="Y20" s="38"/>
      <c r="Z20" s="38"/>
      <c r="AA20" s="38"/>
      <c r="AB20" s="38"/>
      <c r="AC20" s="38"/>
      <c r="AD20" s="38"/>
      <c r="AE20" s="38"/>
      <c r="AF20" s="12"/>
      <c r="AG20" s="10">
        <v>1220</v>
      </c>
      <c r="AH20" s="11" t="s">
        <v>55</v>
      </c>
      <c r="AI20" t="s">
        <v>180</v>
      </c>
    </row>
    <row r="21" spans="1:35" s="3" customFormat="1" ht="15.75" customHeight="1" hidden="1">
      <c r="A21" s="12">
        <v>16</v>
      </c>
      <c r="B21" s="12" t="s">
        <v>179</v>
      </c>
      <c r="C21" s="38">
        <v>34</v>
      </c>
      <c r="D21" s="38" t="s">
        <v>440</v>
      </c>
      <c r="E21" s="38" t="s">
        <v>226</v>
      </c>
      <c r="F21" s="38" t="s">
        <v>218</v>
      </c>
      <c r="G21" s="38" t="s">
        <v>236</v>
      </c>
      <c r="H21" s="31" t="str">
        <f t="shared" si="0"/>
        <v>tèng hoµng d­¬ng</v>
      </c>
      <c r="I21" s="38" t="s">
        <v>667</v>
      </c>
      <c r="J21" s="38" t="s">
        <v>383</v>
      </c>
      <c r="K21" s="38" t="s">
        <v>24</v>
      </c>
      <c r="L21" s="38" t="s">
        <v>25</v>
      </c>
      <c r="M21" s="59">
        <v>4207</v>
      </c>
      <c r="N21" s="39" t="str">
        <f t="shared" si="1"/>
        <v>THCS Ninh Thành</v>
      </c>
      <c r="O21" s="40" t="str">
        <f t="shared" si="2"/>
        <v>TP Ninh Bình</v>
      </c>
      <c r="P21" s="38">
        <v>9.25</v>
      </c>
      <c r="Q21" s="38">
        <v>5.5</v>
      </c>
      <c r="R21" s="38">
        <v>8.6</v>
      </c>
      <c r="S21" s="38">
        <v>8</v>
      </c>
      <c r="T21" s="12"/>
      <c r="U21" s="38">
        <v>0</v>
      </c>
      <c r="V21" s="38">
        <v>39.35</v>
      </c>
      <c r="W21" s="38"/>
      <c r="X21" s="38"/>
      <c r="Y21" s="38"/>
      <c r="Z21" s="38"/>
      <c r="AA21" s="38"/>
      <c r="AB21" s="38"/>
      <c r="AC21" s="38"/>
      <c r="AD21" s="38"/>
      <c r="AE21" s="38"/>
      <c r="AF21" s="2"/>
      <c r="AG21" s="10">
        <v>1219</v>
      </c>
      <c r="AH21" s="11" t="s">
        <v>54</v>
      </c>
      <c r="AI21" t="s">
        <v>180</v>
      </c>
    </row>
    <row r="22" spans="1:35" s="3" customFormat="1" ht="15.75" customHeight="1" hidden="1">
      <c r="A22" s="12">
        <v>17</v>
      </c>
      <c r="B22" s="12" t="s">
        <v>179</v>
      </c>
      <c r="C22" s="38">
        <v>34</v>
      </c>
      <c r="D22" s="38" t="s">
        <v>446</v>
      </c>
      <c r="E22" s="38" t="s">
        <v>328</v>
      </c>
      <c r="F22" s="38" t="s">
        <v>605</v>
      </c>
      <c r="G22" s="38" t="s">
        <v>236</v>
      </c>
      <c r="H22" s="31" t="str">
        <f t="shared" si="0"/>
        <v>l· hoµng tïng d­¬ng</v>
      </c>
      <c r="I22" s="38" t="s">
        <v>660</v>
      </c>
      <c r="J22" s="38" t="s">
        <v>383</v>
      </c>
      <c r="K22" s="38" t="s">
        <v>24</v>
      </c>
      <c r="L22" s="38" t="s">
        <v>25</v>
      </c>
      <c r="M22" s="59">
        <v>4210</v>
      </c>
      <c r="N22" s="39" t="str">
        <f t="shared" si="1"/>
        <v>THCS Ninh Sơn</v>
      </c>
      <c r="O22" s="40" t="str">
        <f t="shared" si="2"/>
        <v>TP Ninh Bình</v>
      </c>
      <c r="P22" s="38">
        <v>9</v>
      </c>
      <c r="Q22" s="38">
        <v>7</v>
      </c>
      <c r="R22" s="38">
        <v>8.4</v>
      </c>
      <c r="S22" s="38">
        <v>8</v>
      </c>
      <c r="T22" s="12"/>
      <c r="U22" s="38">
        <v>0</v>
      </c>
      <c r="V22" s="38">
        <v>40.4</v>
      </c>
      <c r="W22" s="38"/>
      <c r="X22" s="38"/>
      <c r="Y22" s="38"/>
      <c r="Z22" s="38"/>
      <c r="AA22" s="38"/>
      <c r="AB22" s="38"/>
      <c r="AC22" s="38"/>
      <c r="AD22" s="38"/>
      <c r="AE22" s="38"/>
      <c r="AF22" s="12"/>
      <c r="AG22" s="10">
        <v>1218</v>
      </c>
      <c r="AH22" s="11" t="s">
        <v>53</v>
      </c>
      <c r="AI22" t="s">
        <v>180</v>
      </c>
    </row>
    <row r="23" spans="1:35" s="3" customFormat="1" ht="15.75" customHeight="1" hidden="1">
      <c r="A23" s="12">
        <v>18</v>
      </c>
      <c r="B23" s="12" t="s">
        <v>179</v>
      </c>
      <c r="C23" s="38">
        <v>35</v>
      </c>
      <c r="D23" s="38" t="s">
        <v>463</v>
      </c>
      <c r="E23" s="38" t="s">
        <v>216</v>
      </c>
      <c r="F23" s="38" t="s">
        <v>249</v>
      </c>
      <c r="G23" s="38" t="s">
        <v>381</v>
      </c>
      <c r="H23" s="31" t="str">
        <f t="shared" si="0"/>
        <v>nguyÔn ®øc ®¹t</v>
      </c>
      <c r="I23" s="38" t="s">
        <v>614</v>
      </c>
      <c r="J23" s="38" t="s">
        <v>383</v>
      </c>
      <c r="K23" s="38" t="s">
        <v>24</v>
      </c>
      <c r="L23" s="38" t="s">
        <v>25</v>
      </c>
      <c r="M23" s="59">
        <v>4203</v>
      </c>
      <c r="N23" s="39" t="str">
        <f t="shared" si="1"/>
        <v>THCS Lý Tự Trọng</v>
      </c>
      <c r="O23" s="40" t="str">
        <f t="shared" si="2"/>
        <v>TP Ninh Bình</v>
      </c>
      <c r="P23" s="38">
        <v>9.5</v>
      </c>
      <c r="Q23" s="38">
        <v>7</v>
      </c>
      <c r="R23" s="38">
        <v>9.4</v>
      </c>
      <c r="S23" s="38">
        <v>9</v>
      </c>
      <c r="T23" s="12"/>
      <c r="U23" s="38">
        <v>0</v>
      </c>
      <c r="V23" s="38">
        <v>43.9</v>
      </c>
      <c r="W23" s="38"/>
      <c r="X23" s="38"/>
      <c r="Y23" s="38"/>
      <c r="Z23" s="38"/>
      <c r="AA23" s="38"/>
      <c r="AB23" s="38"/>
      <c r="AC23" s="38"/>
      <c r="AD23" s="38"/>
      <c r="AE23" s="38"/>
      <c r="AF23" s="12"/>
      <c r="AG23" s="10">
        <v>1202</v>
      </c>
      <c r="AH23" s="11" t="s">
        <v>38</v>
      </c>
      <c r="AI23" t="s">
        <v>180</v>
      </c>
    </row>
    <row r="24" spans="1:35" s="3" customFormat="1" ht="15.75" customHeight="1" hidden="1">
      <c r="A24" s="12">
        <v>19</v>
      </c>
      <c r="B24" s="12" t="s">
        <v>179</v>
      </c>
      <c r="C24" s="38">
        <v>35</v>
      </c>
      <c r="D24" s="38" t="s">
        <v>580</v>
      </c>
      <c r="E24" s="38" t="s">
        <v>221</v>
      </c>
      <c r="F24" s="38" t="s">
        <v>256</v>
      </c>
      <c r="G24" s="38" t="s">
        <v>381</v>
      </c>
      <c r="H24" s="31" t="str">
        <f t="shared" si="0"/>
        <v>ph¹m quèc ®¹t</v>
      </c>
      <c r="I24" s="38" t="s">
        <v>641</v>
      </c>
      <c r="J24" s="38" t="s">
        <v>383</v>
      </c>
      <c r="K24" s="38" t="s">
        <v>24</v>
      </c>
      <c r="L24" s="38" t="s">
        <v>25</v>
      </c>
      <c r="M24" s="59">
        <v>4204</v>
      </c>
      <c r="N24" s="39" t="str">
        <f t="shared" si="1"/>
        <v>THCS Lê Hồng Phong</v>
      </c>
      <c r="O24" s="40" t="str">
        <f t="shared" si="2"/>
        <v>TP Ninh Bình</v>
      </c>
      <c r="P24" s="38">
        <v>9.5</v>
      </c>
      <c r="Q24" s="38">
        <v>7.25</v>
      </c>
      <c r="R24" s="38">
        <v>10</v>
      </c>
      <c r="S24" s="38">
        <v>8.25</v>
      </c>
      <c r="T24" s="12"/>
      <c r="U24" s="38">
        <v>0</v>
      </c>
      <c r="V24" s="38">
        <v>43.25</v>
      </c>
      <c r="W24" s="38"/>
      <c r="X24" s="38"/>
      <c r="Y24" s="38"/>
      <c r="Z24" s="38"/>
      <c r="AA24" s="38"/>
      <c r="AB24" s="38"/>
      <c r="AC24" s="38"/>
      <c r="AD24" s="38"/>
      <c r="AE24" s="38"/>
      <c r="AF24" s="12"/>
      <c r="AG24" s="10">
        <v>1204</v>
      </c>
      <c r="AH24" s="11" t="s">
        <v>40</v>
      </c>
      <c r="AI24" t="s">
        <v>180</v>
      </c>
    </row>
    <row r="25" spans="1:35" s="3" customFormat="1" ht="15.75" customHeight="1" hidden="1">
      <c r="A25" s="12">
        <v>20</v>
      </c>
      <c r="B25" s="12" t="s">
        <v>179</v>
      </c>
      <c r="C25" s="38">
        <v>35</v>
      </c>
      <c r="D25" s="38" t="s">
        <v>444</v>
      </c>
      <c r="E25" s="38" t="s">
        <v>216</v>
      </c>
      <c r="F25" s="38" t="s">
        <v>372</v>
      </c>
      <c r="G25" s="38" t="s">
        <v>381</v>
      </c>
      <c r="H25" s="31" t="str">
        <f t="shared" si="0"/>
        <v>nguyÔn tÊt ®¹t</v>
      </c>
      <c r="I25" s="38" t="s">
        <v>608</v>
      </c>
      <c r="J25" s="38" t="s">
        <v>297</v>
      </c>
      <c r="K25" s="38" t="s">
        <v>24</v>
      </c>
      <c r="L25" s="38" t="s">
        <v>25</v>
      </c>
      <c r="M25" s="59">
        <v>1204</v>
      </c>
      <c r="N25" s="39" t="str">
        <f t="shared" si="1"/>
        <v>THCS Sơn Hà</v>
      </c>
      <c r="O25" s="40" t="str">
        <f t="shared" si="2"/>
        <v>Nho Quan</v>
      </c>
      <c r="P25" s="38">
        <v>9.5</v>
      </c>
      <c r="Q25" s="38">
        <v>6.25</v>
      </c>
      <c r="R25" s="38">
        <v>8</v>
      </c>
      <c r="S25" s="38">
        <v>8.5</v>
      </c>
      <c r="T25" s="12"/>
      <c r="U25" s="38">
        <v>0</v>
      </c>
      <c r="V25" s="38">
        <v>40.75</v>
      </c>
      <c r="W25" s="38"/>
      <c r="X25" s="38"/>
      <c r="Y25" s="38"/>
      <c r="Z25" s="38"/>
      <c r="AA25" s="38"/>
      <c r="AB25" s="38"/>
      <c r="AC25" s="38"/>
      <c r="AD25" s="38"/>
      <c r="AE25" s="38"/>
      <c r="AF25" s="12"/>
      <c r="AG25" s="10">
        <v>1203</v>
      </c>
      <c r="AH25" s="11" t="s">
        <v>39</v>
      </c>
      <c r="AI25" t="s">
        <v>180</v>
      </c>
    </row>
    <row r="26" spans="1:35" s="3" customFormat="1" ht="15.75" customHeight="1" hidden="1">
      <c r="A26" s="12">
        <v>21</v>
      </c>
      <c r="B26" s="12" t="s">
        <v>179</v>
      </c>
      <c r="C26" s="38">
        <v>35</v>
      </c>
      <c r="D26" s="38" t="s">
        <v>448</v>
      </c>
      <c r="E26" s="38" t="s">
        <v>224</v>
      </c>
      <c r="F26" s="38" t="s">
        <v>374</v>
      </c>
      <c r="G26" s="38" t="s">
        <v>381</v>
      </c>
      <c r="H26" s="31" t="str">
        <f t="shared" si="0"/>
        <v>trÞnh tiÕn ®¹t</v>
      </c>
      <c r="I26" s="38" t="s">
        <v>624</v>
      </c>
      <c r="J26" s="38" t="s">
        <v>383</v>
      </c>
      <c r="K26" s="38" t="s">
        <v>24</v>
      </c>
      <c r="L26" s="38" t="s">
        <v>25</v>
      </c>
      <c r="M26" s="59">
        <v>8201</v>
      </c>
      <c r="N26" s="39" t="str">
        <f t="shared" si="1"/>
        <v>THCS Đồng Giao</v>
      </c>
      <c r="O26" s="40" t="str">
        <f t="shared" si="2"/>
        <v>TP Tam Điệp</v>
      </c>
      <c r="P26" s="38">
        <v>10</v>
      </c>
      <c r="Q26" s="38">
        <v>6.5</v>
      </c>
      <c r="R26" s="38">
        <v>10</v>
      </c>
      <c r="S26" s="38">
        <v>9.25</v>
      </c>
      <c r="T26" s="12"/>
      <c r="U26" s="38">
        <v>0</v>
      </c>
      <c r="V26" s="38">
        <v>45</v>
      </c>
      <c r="W26" s="38"/>
      <c r="X26" s="38"/>
      <c r="Y26" s="38"/>
      <c r="Z26" s="38"/>
      <c r="AA26" s="38"/>
      <c r="AB26" s="38"/>
      <c r="AC26" s="38"/>
      <c r="AD26" s="38"/>
      <c r="AE26" s="38"/>
      <c r="AF26" s="12"/>
      <c r="AG26" s="10">
        <v>1205</v>
      </c>
      <c r="AH26" s="11" t="s">
        <v>41</v>
      </c>
      <c r="AI26" t="s">
        <v>180</v>
      </c>
    </row>
    <row r="27" spans="1:35" s="3" customFormat="1" ht="15.75" customHeight="1" hidden="1">
      <c r="A27" s="12">
        <v>22</v>
      </c>
      <c r="B27" s="12" t="s">
        <v>179</v>
      </c>
      <c r="C27" s="38">
        <v>35</v>
      </c>
      <c r="D27" s="38" t="s">
        <v>429</v>
      </c>
      <c r="E27" s="38" t="s">
        <v>221</v>
      </c>
      <c r="F27" s="38" t="s">
        <v>598</v>
      </c>
      <c r="G27" s="38" t="s">
        <v>249</v>
      </c>
      <c r="H27" s="31" t="str">
        <f t="shared" si="0"/>
        <v>ph¹m ®Æng anh ®øc</v>
      </c>
      <c r="I27" s="38" t="s">
        <v>626</v>
      </c>
      <c r="J27" s="38" t="s">
        <v>297</v>
      </c>
      <c r="K27" s="38" t="s">
        <v>24</v>
      </c>
      <c r="L27" s="38" t="s">
        <v>25</v>
      </c>
      <c r="M27" s="59">
        <v>1203</v>
      </c>
      <c r="N27" s="39" t="str">
        <f t="shared" si="1"/>
        <v>THCS Đồng Phong</v>
      </c>
      <c r="O27" s="40" t="str">
        <f t="shared" si="2"/>
        <v>Nho Quan</v>
      </c>
      <c r="P27" s="38">
        <v>10</v>
      </c>
      <c r="Q27" s="38">
        <v>6.5</v>
      </c>
      <c r="R27" s="38">
        <v>9.4</v>
      </c>
      <c r="S27" s="38">
        <v>9.5</v>
      </c>
      <c r="T27" s="12"/>
      <c r="U27" s="38">
        <v>0</v>
      </c>
      <c r="V27" s="38">
        <v>44.9</v>
      </c>
      <c r="W27" s="38"/>
      <c r="X27" s="38"/>
      <c r="Y27" s="38"/>
      <c r="Z27" s="38"/>
      <c r="AA27" s="38"/>
      <c r="AB27" s="38"/>
      <c r="AC27" s="38"/>
      <c r="AD27" s="38"/>
      <c r="AE27" s="38"/>
      <c r="AF27" s="12"/>
      <c r="AG27" s="10">
        <v>1206</v>
      </c>
      <c r="AH27" s="11" t="s">
        <v>42</v>
      </c>
      <c r="AI27" t="s">
        <v>180</v>
      </c>
    </row>
    <row r="28" spans="1:35" s="3" customFormat="1" ht="15.75" customHeight="1" hidden="1">
      <c r="A28" s="12">
        <v>23</v>
      </c>
      <c r="B28" s="12" t="s">
        <v>179</v>
      </c>
      <c r="C28" s="38">
        <v>35</v>
      </c>
      <c r="D28" s="38" t="s">
        <v>431</v>
      </c>
      <c r="E28" s="38" t="s">
        <v>216</v>
      </c>
      <c r="F28" s="38" t="s">
        <v>218</v>
      </c>
      <c r="G28" s="38" t="s">
        <v>269</v>
      </c>
      <c r="H28" s="31" t="str">
        <f t="shared" si="0"/>
        <v>nguyÔn hoµng giang</v>
      </c>
      <c r="I28" s="38" t="s">
        <v>617</v>
      </c>
      <c r="J28" s="38" t="s">
        <v>383</v>
      </c>
      <c r="K28" s="38" t="s">
        <v>24</v>
      </c>
      <c r="L28" s="38" t="s">
        <v>25</v>
      </c>
      <c r="M28" s="59">
        <v>4203</v>
      </c>
      <c r="N28" s="39" t="str">
        <f t="shared" si="1"/>
        <v>THCS Lý Tự Trọng</v>
      </c>
      <c r="O28" s="40" t="str">
        <f t="shared" si="2"/>
        <v>TP Ninh Bình</v>
      </c>
      <c r="P28" s="38">
        <v>10</v>
      </c>
      <c r="Q28" s="38">
        <v>8.25</v>
      </c>
      <c r="R28" s="38">
        <v>8.8</v>
      </c>
      <c r="S28" s="38">
        <v>9.5</v>
      </c>
      <c r="T28" s="12"/>
      <c r="U28" s="38">
        <v>0</v>
      </c>
      <c r="V28" s="38">
        <v>46.05</v>
      </c>
      <c r="W28" s="38"/>
      <c r="X28" s="38"/>
      <c r="Y28" s="38"/>
      <c r="Z28" s="38"/>
      <c r="AA28" s="38"/>
      <c r="AB28" s="38"/>
      <c r="AC28" s="38"/>
      <c r="AD28" s="38"/>
      <c r="AE28" s="38"/>
      <c r="AF28" s="12"/>
      <c r="AG28" s="10">
        <v>1225</v>
      </c>
      <c r="AH28" s="11" t="s">
        <v>60</v>
      </c>
      <c r="AI28" t="s">
        <v>180</v>
      </c>
    </row>
    <row r="29" spans="1:35" s="3" customFormat="1" ht="15.75" customHeight="1" hidden="1">
      <c r="A29" s="12">
        <v>24</v>
      </c>
      <c r="B29" s="12" t="s">
        <v>179</v>
      </c>
      <c r="C29" s="38">
        <v>35</v>
      </c>
      <c r="D29" s="38" t="s">
        <v>442</v>
      </c>
      <c r="E29" s="38" t="s">
        <v>216</v>
      </c>
      <c r="F29" s="38" t="s">
        <v>251</v>
      </c>
      <c r="G29" s="38" t="s">
        <v>232</v>
      </c>
      <c r="H29" s="31" t="str">
        <f t="shared" si="0"/>
        <v>nguyÔn thanh hµ</v>
      </c>
      <c r="I29" s="38" t="s">
        <v>610</v>
      </c>
      <c r="J29" s="38" t="s">
        <v>292</v>
      </c>
      <c r="K29" s="38" t="s">
        <v>24</v>
      </c>
      <c r="L29" s="38" t="s">
        <v>25</v>
      </c>
      <c r="M29" s="59">
        <v>4205</v>
      </c>
      <c r="N29" s="39" t="str">
        <f t="shared" si="1"/>
        <v>THCS Đinh Tiên Hoàng</v>
      </c>
      <c r="O29" s="40" t="str">
        <f t="shared" si="2"/>
        <v>TP Ninh Bình</v>
      </c>
      <c r="P29" s="38">
        <v>10</v>
      </c>
      <c r="Q29" s="38">
        <v>7.5</v>
      </c>
      <c r="R29" s="38">
        <v>10</v>
      </c>
      <c r="S29" s="38">
        <v>9.75</v>
      </c>
      <c r="T29" s="12"/>
      <c r="U29" s="38">
        <v>0</v>
      </c>
      <c r="V29" s="38">
        <v>47</v>
      </c>
      <c r="W29" s="38"/>
      <c r="X29" s="38"/>
      <c r="Y29" s="38"/>
      <c r="Z29" s="38"/>
      <c r="AA29" s="38"/>
      <c r="AB29" s="38"/>
      <c r="AC29" s="38"/>
      <c r="AD29" s="38"/>
      <c r="AE29" s="38"/>
      <c r="AF29" s="12"/>
      <c r="AG29" s="10">
        <v>1227</v>
      </c>
      <c r="AH29" s="11" t="s">
        <v>62</v>
      </c>
      <c r="AI29" t="s">
        <v>180</v>
      </c>
    </row>
    <row r="30" spans="1:35" s="3" customFormat="1" ht="15.75" customHeight="1" hidden="1">
      <c r="A30" s="12">
        <v>25</v>
      </c>
      <c r="B30" s="12" t="s">
        <v>179</v>
      </c>
      <c r="C30" s="38">
        <v>35</v>
      </c>
      <c r="D30" s="38" t="s">
        <v>453</v>
      </c>
      <c r="E30" s="38" t="s">
        <v>216</v>
      </c>
      <c r="F30" s="38" t="s">
        <v>262</v>
      </c>
      <c r="G30" s="38" t="s">
        <v>232</v>
      </c>
      <c r="H30" s="31" t="str">
        <f t="shared" si="0"/>
        <v>nguyÔn thu hµ</v>
      </c>
      <c r="I30" s="38" t="s">
        <v>614</v>
      </c>
      <c r="J30" s="38" t="s">
        <v>297</v>
      </c>
      <c r="K30" s="38" t="s">
        <v>24</v>
      </c>
      <c r="L30" s="38" t="s">
        <v>300</v>
      </c>
      <c r="M30" s="59">
        <v>1206</v>
      </c>
      <c r="N30" s="39" t="str">
        <f t="shared" si="1"/>
        <v>THCS Phú Lộc</v>
      </c>
      <c r="O30" s="40" t="str">
        <f t="shared" si="2"/>
        <v>Nho Quan</v>
      </c>
      <c r="P30" s="38">
        <v>10</v>
      </c>
      <c r="Q30" s="38">
        <v>7.75</v>
      </c>
      <c r="R30" s="38">
        <v>10</v>
      </c>
      <c r="S30" s="38">
        <v>9.25</v>
      </c>
      <c r="T30" s="12"/>
      <c r="U30" s="38">
        <v>0</v>
      </c>
      <c r="V30" s="38">
        <v>46.25</v>
      </c>
      <c r="W30" s="38"/>
      <c r="X30" s="38"/>
      <c r="Y30" s="38"/>
      <c r="Z30" s="38"/>
      <c r="AA30" s="38"/>
      <c r="AB30" s="38"/>
      <c r="AC30" s="38"/>
      <c r="AD30" s="38"/>
      <c r="AE30" s="38"/>
      <c r="AF30" s="12"/>
      <c r="AG30" s="10">
        <v>2201</v>
      </c>
      <c r="AH30" s="11" t="s">
        <v>159</v>
      </c>
      <c r="AI30" t="s">
        <v>181</v>
      </c>
    </row>
    <row r="31" spans="1:35" s="3" customFormat="1" ht="15.75" customHeight="1" hidden="1">
      <c r="A31" s="12">
        <v>26</v>
      </c>
      <c r="B31" s="12" t="s">
        <v>179</v>
      </c>
      <c r="C31" s="38">
        <v>35</v>
      </c>
      <c r="D31" s="38" t="s">
        <v>590</v>
      </c>
      <c r="E31" s="38" t="s">
        <v>216</v>
      </c>
      <c r="F31" s="38" t="s">
        <v>329</v>
      </c>
      <c r="G31" s="38" t="s">
        <v>266</v>
      </c>
      <c r="H31" s="31" t="str">
        <f t="shared" si="0"/>
        <v>nguyÔn ®¨ng h¶i</v>
      </c>
      <c r="I31" s="38" t="s">
        <v>657</v>
      </c>
      <c r="J31" s="38" t="s">
        <v>297</v>
      </c>
      <c r="K31" s="38" t="s">
        <v>24</v>
      </c>
      <c r="L31" s="38" t="s">
        <v>25</v>
      </c>
      <c r="M31" s="59">
        <v>1217</v>
      </c>
      <c r="N31" s="39" t="str">
        <f t="shared" si="1"/>
        <v>THCS Quỳnh Lưu</v>
      </c>
      <c r="O31" s="40" t="str">
        <f t="shared" si="2"/>
        <v>Nho Quan</v>
      </c>
      <c r="P31" s="38">
        <v>9.5</v>
      </c>
      <c r="Q31" s="38">
        <v>6.25</v>
      </c>
      <c r="R31" s="38">
        <v>9.6</v>
      </c>
      <c r="S31" s="38">
        <v>7.75</v>
      </c>
      <c r="T31" s="12"/>
      <c r="U31" s="38">
        <v>0</v>
      </c>
      <c r="V31" s="38">
        <v>40.85</v>
      </c>
      <c r="W31" s="38"/>
      <c r="X31" s="38"/>
      <c r="Y31" s="38"/>
      <c r="Z31" s="38"/>
      <c r="AA31" s="38"/>
      <c r="AB31" s="38"/>
      <c r="AC31" s="38"/>
      <c r="AD31" s="38"/>
      <c r="AE31" s="38"/>
      <c r="AF31" s="12"/>
      <c r="AG31" s="10">
        <v>2202</v>
      </c>
      <c r="AH31" s="11" t="s">
        <v>63</v>
      </c>
      <c r="AI31" t="s">
        <v>181</v>
      </c>
    </row>
    <row r="32" spans="1:35" s="3" customFormat="1" ht="15.75" customHeight="1" hidden="1">
      <c r="A32" s="12">
        <v>27</v>
      </c>
      <c r="B32" s="12" t="s">
        <v>179</v>
      </c>
      <c r="C32" s="38">
        <v>35</v>
      </c>
      <c r="D32" s="38" t="s">
        <v>458</v>
      </c>
      <c r="E32" s="38" t="s">
        <v>221</v>
      </c>
      <c r="F32" s="38" t="s">
        <v>240</v>
      </c>
      <c r="G32" s="38" t="s">
        <v>340</v>
      </c>
      <c r="H32" s="31" t="str">
        <f t="shared" si="0"/>
        <v>ph¹m minh hiÕu</v>
      </c>
      <c r="I32" s="38" t="s">
        <v>646</v>
      </c>
      <c r="J32" s="38" t="s">
        <v>383</v>
      </c>
      <c r="K32" s="38" t="s">
        <v>24</v>
      </c>
      <c r="L32" s="38" t="s">
        <v>25</v>
      </c>
      <c r="M32" s="59">
        <v>4203</v>
      </c>
      <c r="N32" s="39" t="str">
        <f t="shared" si="1"/>
        <v>THCS Lý Tự Trọng</v>
      </c>
      <c r="O32" s="40" t="str">
        <f t="shared" si="2"/>
        <v>TP Ninh Bình</v>
      </c>
      <c r="P32" s="38">
        <v>9.5</v>
      </c>
      <c r="Q32" s="38">
        <v>6.25</v>
      </c>
      <c r="R32" s="38">
        <v>9.2</v>
      </c>
      <c r="S32" s="38">
        <v>9</v>
      </c>
      <c r="T32" s="12"/>
      <c r="U32" s="38">
        <v>0</v>
      </c>
      <c r="V32" s="38">
        <v>42.95</v>
      </c>
      <c r="W32" s="38"/>
      <c r="X32" s="38"/>
      <c r="Y32" s="38"/>
      <c r="Z32" s="38"/>
      <c r="AA32" s="38"/>
      <c r="AB32" s="38"/>
      <c r="AC32" s="38"/>
      <c r="AD32" s="38"/>
      <c r="AE32" s="38"/>
      <c r="AF32" s="14"/>
      <c r="AG32" s="10">
        <v>2206</v>
      </c>
      <c r="AH32" s="11" t="s">
        <v>160</v>
      </c>
      <c r="AI32" t="s">
        <v>181</v>
      </c>
    </row>
    <row r="33" spans="1:35" s="3" customFormat="1" ht="15.75" customHeight="1" hidden="1">
      <c r="A33" s="12">
        <v>28</v>
      </c>
      <c r="B33" s="12" t="s">
        <v>179</v>
      </c>
      <c r="C33" s="38">
        <v>35</v>
      </c>
      <c r="D33" s="38" t="s">
        <v>594</v>
      </c>
      <c r="E33" s="38" t="s">
        <v>327</v>
      </c>
      <c r="F33" s="38" t="s">
        <v>238</v>
      </c>
      <c r="G33" s="38" t="s">
        <v>288</v>
      </c>
      <c r="H33" s="31" t="str">
        <f t="shared" si="0"/>
        <v>bïi quang hiÓn</v>
      </c>
      <c r="I33" s="38" t="s">
        <v>664</v>
      </c>
      <c r="J33" s="38" t="s">
        <v>383</v>
      </c>
      <c r="K33" s="38" t="s">
        <v>24</v>
      </c>
      <c r="L33" s="38" t="s">
        <v>25</v>
      </c>
      <c r="M33" s="59">
        <v>4203</v>
      </c>
      <c r="N33" s="39" t="str">
        <f t="shared" si="1"/>
        <v>THCS Lý Tự Trọng</v>
      </c>
      <c r="O33" s="40" t="str">
        <f t="shared" si="2"/>
        <v>TP Ninh Bình</v>
      </c>
      <c r="P33" s="38">
        <v>8.75</v>
      </c>
      <c r="Q33" s="38">
        <v>7.75</v>
      </c>
      <c r="R33" s="38">
        <v>9.2</v>
      </c>
      <c r="S33" s="38">
        <v>7</v>
      </c>
      <c r="T33" s="12"/>
      <c r="U33" s="38">
        <v>0</v>
      </c>
      <c r="V33" s="38">
        <v>39.7</v>
      </c>
      <c r="W33" s="38"/>
      <c r="X33" s="38"/>
      <c r="Y33" s="38"/>
      <c r="Z33" s="38"/>
      <c r="AA33" s="38"/>
      <c r="AB33" s="38"/>
      <c r="AC33" s="38"/>
      <c r="AD33" s="38"/>
      <c r="AE33" s="38"/>
      <c r="AF33" s="12"/>
      <c r="AG33" s="10">
        <v>2204</v>
      </c>
      <c r="AH33" s="11" t="s">
        <v>65</v>
      </c>
      <c r="AI33" t="s">
        <v>181</v>
      </c>
    </row>
    <row r="34" spans="1:35" s="3" customFormat="1" ht="15.75" customHeight="1" hidden="1">
      <c r="A34" s="12">
        <v>29</v>
      </c>
      <c r="B34" s="12" t="s">
        <v>179</v>
      </c>
      <c r="C34" s="38">
        <v>35</v>
      </c>
      <c r="D34" s="38" t="s">
        <v>449</v>
      </c>
      <c r="E34" s="38" t="s">
        <v>232</v>
      </c>
      <c r="F34" s="38" t="s">
        <v>253</v>
      </c>
      <c r="G34" s="38" t="s">
        <v>288</v>
      </c>
      <c r="H34" s="31" t="str">
        <f t="shared" si="0"/>
        <v>hµ thÕ hiÓn</v>
      </c>
      <c r="I34" s="38" t="s">
        <v>635</v>
      </c>
      <c r="J34" s="38" t="s">
        <v>292</v>
      </c>
      <c r="K34" s="38" t="s">
        <v>24</v>
      </c>
      <c r="L34" s="38" t="s">
        <v>25</v>
      </c>
      <c r="M34" s="59">
        <v>5201</v>
      </c>
      <c r="N34" s="39" t="str">
        <f t="shared" si="1"/>
        <v>THCS Thị trấn Yên Ninh</v>
      </c>
      <c r="O34" s="40" t="str">
        <f t="shared" si="2"/>
        <v>Yên Khánh</v>
      </c>
      <c r="P34" s="38">
        <v>9.75</v>
      </c>
      <c r="Q34" s="38">
        <v>7.75</v>
      </c>
      <c r="R34" s="38">
        <v>9.2</v>
      </c>
      <c r="S34" s="38">
        <v>8.5</v>
      </c>
      <c r="T34" s="12"/>
      <c r="U34" s="38">
        <v>0</v>
      </c>
      <c r="V34" s="38">
        <v>43.7</v>
      </c>
      <c r="W34" s="38"/>
      <c r="X34" s="38"/>
      <c r="Y34" s="38"/>
      <c r="Z34" s="38"/>
      <c r="AA34" s="38"/>
      <c r="AB34" s="38"/>
      <c r="AC34" s="38"/>
      <c r="AD34" s="38"/>
      <c r="AE34" s="38"/>
      <c r="AF34" s="12"/>
      <c r="AG34" s="10">
        <v>2205</v>
      </c>
      <c r="AH34" s="11" t="s">
        <v>66</v>
      </c>
      <c r="AI34" t="s">
        <v>181</v>
      </c>
    </row>
    <row r="35" spans="1:35" s="3" customFormat="1" ht="15.75" customHeight="1" hidden="1">
      <c r="A35" s="12">
        <v>30</v>
      </c>
      <c r="B35" s="12" t="s">
        <v>179</v>
      </c>
      <c r="C35" s="38">
        <v>35</v>
      </c>
      <c r="D35" s="38" t="s">
        <v>451</v>
      </c>
      <c r="E35" s="38" t="s">
        <v>222</v>
      </c>
      <c r="F35" s="38" t="s">
        <v>266</v>
      </c>
      <c r="G35" s="38" t="s">
        <v>379</v>
      </c>
      <c r="H35" s="31" t="str">
        <f t="shared" si="0"/>
        <v>vò h¶i hßa</v>
      </c>
      <c r="I35" s="38" t="s">
        <v>618</v>
      </c>
      <c r="J35" s="38" t="s">
        <v>296</v>
      </c>
      <c r="K35" s="38" t="s">
        <v>24</v>
      </c>
      <c r="L35" s="38" t="s">
        <v>25</v>
      </c>
      <c r="M35" s="59">
        <v>7201</v>
      </c>
      <c r="N35" s="39" t="str">
        <f t="shared" si="1"/>
        <v>THCS Yên Thịnh</v>
      </c>
      <c r="O35" s="40" t="str">
        <f t="shared" si="2"/>
        <v>Yên Mô</v>
      </c>
      <c r="P35" s="38">
        <v>10</v>
      </c>
      <c r="Q35" s="38">
        <v>8</v>
      </c>
      <c r="R35" s="38">
        <v>9.4</v>
      </c>
      <c r="S35" s="38">
        <v>9.25</v>
      </c>
      <c r="T35" s="12"/>
      <c r="U35" s="38">
        <v>0</v>
      </c>
      <c r="V35" s="38">
        <v>45.9</v>
      </c>
      <c r="W35" s="38"/>
      <c r="X35" s="38"/>
      <c r="Y35" s="38"/>
      <c r="Z35" s="38"/>
      <c r="AA35" s="38"/>
      <c r="AB35" s="38"/>
      <c r="AC35" s="38"/>
      <c r="AD35" s="38"/>
      <c r="AE35" s="38"/>
      <c r="AF35" s="12"/>
      <c r="AG35" s="10">
        <v>2207</v>
      </c>
      <c r="AH35" s="11" t="s">
        <v>67</v>
      </c>
      <c r="AI35" t="s">
        <v>181</v>
      </c>
    </row>
    <row r="36" spans="1:35" s="3" customFormat="1" ht="15.75" customHeight="1" hidden="1">
      <c r="A36" s="12">
        <v>31</v>
      </c>
      <c r="B36" s="12" t="s">
        <v>179</v>
      </c>
      <c r="C36" s="38">
        <v>35</v>
      </c>
      <c r="D36" s="38" t="s">
        <v>438</v>
      </c>
      <c r="E36" s="38" t="s">
        <v>219</v>
      </c>
      <c r="F36" s="38" t="s">
        <v>602</v>
      </c>
      <c r="G36" s="38" t="s">
        <v>336</v>
      </c>
      <c r="H36" s="31" t="str">
        <f t="shared" si="0"/>
        <v>lª trÇn kh¸nh huyÒn</v>
      </c>
      <c r="I36" s="38" t="s">
        <v>647</v>
      </c>
      <c r="J36" s="38" t="s">
        <v>383</v>
      </c>
      <c r="K36" s="38" t="s">
        <v>24</v>
      </c>
      <c r="L36" s="38" t="s">
        <v>300</v>
      </c>
      <c r="M36" s="59">
        <v>3201</v>
      </c>
      <c r="N36" s="39" t="str">
        <f t="shared" si="1"/>
        <v>THCS Đinh Tiên Hoàng</v>
      </c>
      <c r="O36" s="40" t="str">
        <f t="shared" si="2"/>
        <v>Hoa Lư</v>
      </c>
      <c r="P36" s="38">
        <v>9.5</v>
      </c>
      <c r="Q36" s="38">
        <v>8</v>
      </c>
      <c r="R36" s="38">
        <v>9.6</v>
      </c>
      <c r="S36" s="38">
        <v>7.75</v>
      </c>
      <c r="T36" s="12"/>
      <c r="U36" s="38">
        <v>0</v>
      </c>
      <c r="V36" s="38">
        <v>42.6</v>
      </c>
      <c r="W36" s="38"/>
      <c r="X36" s="38"/>
      <c r="Y36" s="38"/>
      <c r="Z36" s="38"/>
      <c r="AA36" s="38"/>
      <c r="AB36" s="38"/>
      <c r="AC36" s="38"/>
      <c r="AD36" s="38"/>
      <c r="AE36" s="38"/>
      <c r="AF36" s="12"/>
      <c r="AG36" s="10">
        <v>2208</v>
      </c>
      <c r="AH36" s="11" t="s">
        <v>68</v>
      </c>
      <c r="AI36" t="s">
        <v>181</v>
      </c>
    </row>
    <row r="37" spans="1:35" s="3" customFormat="1" ht="15.75" customHeight="1" hidden="1">
      <c r="A37" s="12">
        <v>32</v>
      </c>
      <c r="B37" s="12" t="s">
        <v>179</v>
      </c>
      <c r="C37" s="38">
        <v>36</v>
      </c>
      <c r="D37" s="38" t="s">
        <v>584</v>
      </c>
      <c r="E37" s="38" t="s">
        <v>228</v>
      </c>
      <c r="F37" s="38" t="s">
        <v>603</v>
      </c>
      <c r="G37" s="38" t="s">
        <v>237</v>
      </c>
      <c r="H37" s="31" t="str">
        <f t="shared" si="0"/>
        <v>®inh trÇn thu h­¬ng</v>
      </c>
      <c r="I37" s="38" t="s">
        <v>648</v>
      </c>
      <c r="J37" s="38" t="s">
        <v>383</v>
      </c>
      <c r="K37" s="38" t="s">
        <v>24</v>
      </c>
      <c r="L37" s="38" t="s">
        <v>300</v>
      </c>
      <c r="M37" s="59">
        <v>2201</v>
      </c>
      <c r="N37" s="39" t="str">
        <f t="shared" si="1"/>
        <v>THCS Thị trấn Me</v>
      </c>
      <c r="O37" s="40" t="str">
        <f t="shared" si="2"/>
        <v>Gia Viễn</v>
      </c>
      <c r="P37" s="38">
        <v>9.5</v>
      </c>
      <c r="Q37" s="38">
        <v>7.5</v>
      </c>
      <c r="R37" s="38">
        <v>8.6</v>
      </c>
      <c r="S37" s="38">
        <v>8.5</v>
      </c>
      <c r="T37" s="12"/>
      <c r="U37" s="38">
        <v>0</v>
      </c>
      <c r="V37" s="38">
        <v>42.6</v>
      </c>
      <c r="W37" s="38"/>
      <c r="X37" s="38"/>
      <c r="Y37" s="38"/>
      <c r="Z37" s="38"/>
      <c r="AA37" s="38"/>
      <c r="AB37" s="38"/>
      <c r="AC37" s="38"/>
      <c r="AD37" s="38"/>
      <c r="AE37" s="38"/>
      <c r="AF37" s="12"/>
      <c r="AG37" s="10">
        <v>1226</v>
      </c>
      <c r="AH37" s="11" t="s">
        <v>61</v>
      </c>
      <c r="AI37" t="s">
        <v>180</v>
      </c>
    </row>
    <row r="38" spans="1:35" s="3" customFormat="1" ht="15.75" customHeight="1" hidden="1">
      <c r="A38" s="12">
        <v>33</v>
      </c>
      <c r="B38" s="12" t="s">
        <v>179</v>
      </c>
      <c r="C38" s="38">
        <v>36</v>
      </c>
      <c r="D38" s="38" t="s">
        <v>445</v>
      </c>
      <c r="E38" s="38" t="s">
        <v>216</v>
      </c>
      <c r="F38" s="38" t="s">
        <v>262</v>
      </c>
      <c r="G38" s="38" t="s">
        <v>474</v>
      </c>
      <c r="H38" s="31" t="str">
        <f t="shared" si="0"/>
        <v>nguyÔn thu h­êng</v>
      </c>
      <c r="I38" s="38" t="s">
        <v>627</v>
      </c>
      <c r="J38" s="38" t="s">
        <v>383</v>
      </c>
      <c r="K38" s="38" t="s">
        <v>24</v>
      </c>
      <c r="L38" s="38" t="s">
        <v>300</v>
      </c>
      <c r="M38" s="59">
        <v>4204</v>
      </c>
      <c r="N38" s="39" t="str">
        <f t="shared" si="1"/>
        <v>THCS Lê Hồng Phong</v>
      </c>
      <c r="O38" s="40" t="str">
        <f t="shared" si="2"/>
        <v>TP Ninh Bình</v>
      </c>
      <c r="P38" s="38">
        <v>9.75</v>
      </c>
      <c r="Q38" s="38">
        <v>8.5</v>
      </c>
      <c r="R38" s="38">
        <v>9.6</v>
      </c>
      <c r="S38" s="38">
        <v>8.5</v>
      </c>
      <c r="T38" s="12"/>
      <c r="U38" s="38">
        <v>0</v>
      </c>
      <c r="V38" s="38">
        <v>44.85</v>
      </c>
      <c r="W38" s="38"/>
      <c r="X38" s="38"/>
      <c r="Y38" s="38"/>
      <c r="Z38" s="38"/>
      <c r="AA38" s="38"/>
      <c r="AB38" s="38"/>
      <c r="AC38" s="38"/>
      <c r="AD38" s="38"/>
      <c r="AE38" s="38"/>
      <c r="AF38" s="12"/>
      <c r="AG38" s="10">
        <v>2203</v>
      </c>
      <c r="AH38" s="11" t="s">
        <v>64</v>
      </c>
      <c r="AI38" t="s">
        <v>181</v>
      </c>
    </row>
    <row r="39" spans="1:38" s="3" customFormat="1" ht="15.75" customHeight="1" hidden="1">
      <c r="A39" s="12">
        <v>34</v>
      </c>
      <c r="B39" s="12" t="s">
        <v>179</v>
      </c>
      <c r="C39" s="38">
        <v>36</v>
      </c>
      <c r="D39" s="38" t="s">
        <v>430</v>
      </c>
      <c r="E39" s="38" t="s">
        <v>371</v>
      </c>
      <c r="F39" s="38" t="s">
        <v>256</v>
      </c>
      <c r="G39" s="38" t="s">
        <v>287</v>
      </c>
      <c r="H39" s="31" t="str">
        <f t="shared" si="0"/>
        <v>®Æng quèc kh¸nh</v>
      </c>
      <c r="I39" s="38" t="s">
        <v>645</v>
      </c>
      <c r="J39" s="38" t="s">
        <v>383</v>
      </c>
      <c r="K39" s="38" t="s">
        <v>24</v>
      </c>
      <c r="L39" s="38" t="s">
        <v>25</v>
      </c>
      <c r="M39" s="59">
        <v>4203</v>
      </c>
      <c r="N39" s="39" t="str">
        <f t="shared" si="1"/>
        <v>THCS Lý Tự Trọng</v>
      </c>
      <c r="O39" s="40" t="str">
        <f t="shared" si="2"/>
        <v>TP Ninh Bình</v>
      </c>
      <c r="P39" s="38">
        <v>9.5</v>
      </c>
      <c r="Q39" s="38">
        <v>7.5</v>
      </c>
      <c r="R39" s="38">
        <v>9</v>
      </c>
      <c r="S39" s="38">
        <v>8.5</v>
      </c>
      <c r="T39" s="12"/>
      <c r="U39" s="38">
        <v>0</v>
      </c>
      <c r="V39" s="38">
        <v>43</v>
      </c>
      <c r="W39" s="38"/>
      <c r="X39" s="38"/>
      <c r="Y39" s="38"/>
      <c r="Z39" s="38"/>
      <c r="AA39" s="38"/>
      <c r="AB39" s="38"/>
      <c r="AC39" s="38"/>
      <c r="AD39" s="38"/>
      <c r="AE39" s="38"/>
      <c r="AF39" s="12"/>
      <c r="AG39" s="10">
        <v>2209</v>
      </c>
      <c r="AH39" s="11" t="s">
        <v>69</v>
      </c>
      <c r="AI39" t="s">
        <v>181</v>
      </c>
      <c r="AJ39" s="10">
        <v>1201</v>
      </c>
      <c r="AK39" s="11" t="s">
        <v>157</v>
      </c>
      <c r="AL39" t="s">
        <v>180</v>
      </c>
    </row>
    <row r="40" spans="1:38" s="3" customFormat="1" ht="15.75" customHeight="1" hidden="1">
      <c r="A40" s="12">
        <v>35</v>
      </c>
      <c r="B40" s="12" t="s">
        <v>179</v>
      </c>
      <c r="C40" s="38">
        <v>36</v>
      </c>
      <c r="D40" s="38" t="s">
        <v>452</v>
      </c>
      <c r="E40" s="38" t="s">
        <v>514</v>
      </c>
      <c r="F40" s="38" t="s">
        <v>287</v>
      </c>
      <c r="G40" s="38" t="s">
        <v>271</v>
      </c>
      <c r="H40" s="31" t="str">
        <f t="shared" si="0"/>
        <v>®µm kh¸nh linh</v>
      </c>
      <c r="I40" s="38" t="s">
        <v>643</v>
      </c>
      <c r="J40" s="38" t="s">
        <v>298</v>
      </c>
      <c r="K40" s="38" t="s">
        <v>24</v>
      </c>
      <c r="L40" s="38" t="s">
        <v>300</v>
      </c>
      <c r="M40" s="59">
        <v>4205</v>
      </c>
      <c r="N40" s="39" t="str">
        <f t="shared" si="1"/>
        <v>THCS Đinh Tiên Hoàng</v>
      </c>
      <c r="O40" s="40" t="str">
        <f t="shared" si="2"/>
        <v>TP Ninh Bình</v>
      </c>
      <c r="P40" s="38">
        <v>10</v>
      </c>
      <c r="Q40" s="38">
        <v>8</v>
      </c>
      <c r="R40" s="38">
        <v>9.6</v>
      </c>
      <c r="S40" s="38">
        <v>7.75</v>
      </c>
      <c r="T40" s="12"/>
      <c r="U40" s="38">
        <v>0</v>
      </c>
      <c r="V40" s="38">
        <v>43.1</v>
      </c>
      <c r="W40" s="38"/>
      <c r="X40" s="38"/>
      <c r="Y40" s="38"/>
      <c r="Z40" s="38"/>
      <c r="AA40" s="38"/>
      <c r="AB40" s="38"/>
      <c r="AC40" s="38"/>
      <c r="AD40" s="38"/>
      <c r="AE40" s="38"/>
      <c r="AF40" s="12"/>
      <c r="AG40" s="10">
        <v>2210</v>
      </c>
      <c r="AH40" s="11" t="s">
        <v>70</v>
      </c>
      <c r="AI40" t="s">
        <v>181</v>
      </c>
      <c r="AJ40" s="10">
        <v>1202</v>
      </c>
      <c r="AK40" s="11" t="s">
        <v>38</v>
      </c>
      <c r="AL40" t="s">
        <v>180</v>
      </c>
    </row>
    <row r="41" spans="1:38" s="3" customFormat="1" ht="15.75" customHeight="1">
      <c r="A41" s="12">
        <v>1</v>
      </c>
      <c r="B41" s="12" t="s">
        <v>179</v>
      </c>
      <c r="C41" s="38">
        <v>36</v>
      </c>
      <c r="D41" s="38" t="s">
        <v>459</v>
      </c>
      <c r="E41" s="38" t="s">
        <v>229</v>
      </c>
      <c r="F41" s="38" t="s">
        <v>245</v>
      </c>
      <c r="G41" s="38" t="s">
        <v>271</v>
      </c>
      <c r="H41" s="31" t="str">
        <f t="shared" si="0"/>
        <v>mai thïy linh</v>
      </c>
      <c r="I41" s="38" t="s">
        <v>656</v>
      </c>
      <c r="J41" s="38" t="s">
        <v>383</v>
      </c>
      <c r="K41" s="38" t="s">
        <v>24</v>
      </c>
      <c r="L41" s="38" t="s">
        <v>300</v>
      </c>
      <c r="M41" s="59">
        <v>4203</v>
      </c>
      <c r="N41" s="39" t="str">
        <f t="shared" si="1"/>
        <v>THCS Lý Tự Trọng</v>
      </c>
      <c r="O41" s="40" t="str">
        <f t="shared" si="2"/>
        <v>TP Ninh Bình</v>
      </c>
      <c r="P41" s="38">
        <v>8</v>
      </c>
      <c r="Q41" s="38">
        <v>7</v>
      </c>
      <c r="R41" s="38">
        <v>8.8</v>
      </c>
      <c r="S41" s="38">
        <v>8.75</v>
      </c>
      <c r="T41" s="12"/>
      <c r="U41" s="38">
        <v>0</v>
      </c>
      <c r="V41" s="38">
        <v>41.3</v>
      </c>
      <c r="W41" s="38"/>
      <c r="X41" s="38"/>
      <c r="Y41" s="38"/>
      <c r="Z41" s="38"/>
      <c r="AA41" s="38"/>
      <c r="AB41" s="38"/>
      <c r="AC41" s="38"/>
      <c r="AD41" s="38"/>
      <c r="AE41" s="38"/>
      <c r="AF41" s="12"/>
      <c r="AG41" s="10">
        <v>2211</v>
      </c>
      <c r="AH41" s="11" t="s">
        <v>71</v>
      </c>
      <c r="AI41" t="s">
        <v>181</v>
      </c>
      <c r="AJ41" s="10">
        <v>1203</v>
      </c>
      <c r="AK41" s="11" t="s">
        <v>39</v>
      </c>
      <c r="AL41" t="s">
        <v>180</v>
      </c>
    </row>
    <row r="42" spans="1:38" s="3" customFormat="1" ht="15.75" customHeight="1">
      <c r="A42" s="12">
        <v>2</v>
      </c>
      <c r="B42" s="12" t="s">
        <v>179</v>
      </c>
      <c r="C42" s="38">
        <v>36</v>
      </c>
      <c r="D42" s="38" t="s">
        <v>437</v>
      </c>
      <c r="E42" s="38" t="s">
        <v>216</v>
      </c>
      <c r="F42" s="38" t="s">
        <v>245</v>
      </c>
      <c r="G42" s="38" t="s">
        <v>271</v>
      </c>
      <c r="H42" s="31" t="str">
        <f t="shared" si="0"/>
        <v>nguyÔn thïy linh</v>
      </c>
      <c r="I42" s="38" t="s">
        <v>654</v>
      </c>
      <c r="J42" s="38" t="s">
        <v>297</v>
      </c>
      <c r="K42" s="38" t="s">
        <v>24</v>
      </c>
      <c r="L42" s="38" t="s">
        <v>300</v>
      </c>
      <c r="M42" s="59">
        <v>1206</v>
      </c>
      <c r="N42" s="39" t="str">
        <f t="shared" si="1"/>
        <v>THCS Phú Lộc</v>
      </c>
      <c r="O42" s="40" t="str">
        <f t="shared" si="2"/>
        <v>Nho Quan</v>
      </c>
      <c r="P42" s="38">
        <v>9.75</v>
      </c>
      <c r="Q42" s="38">
        <v>7.75</v>
      </c>
      <c r="R42" s="38">
        <v>9.2</v>
      </c>
      <c r="S42" s="38">
        <v>7.75</v>
      </c>
      <c r="T42" s="12"/>
      <c r="U42" s="38">
        <v>0</v>
      </c>
      <c r="V42" s="38">
        <v>42.2</v>
      </c>
      <c r="W42" s="38"/>
      <c r="X42" s="38"/>
      <c r="Y42" s="38"/>
      <c r="Z42" s="38"/>
      <c r="AA42" s="38"/>
      <c r="AB42" s="38"/>
      <c r="AC42" s="38"/>
      <c r="AD42" s="38"/>
      <c r="AE42" s="38"/>
      <c r="AF42" s="12"/>
      <c r="AG42" s="10">
        <v>2212</v>
      </c>
      <c r="AH42" s="11" t="s">
        <v>26</v>
      </c>
      <c r="AI42" t="s">
        <v>181</v>
      </c>
      <c r="AJ42" s="10">
        <v>1204</v>
      </c>
      <c r="AK42" s="11" t="s">
        <v>40</v>
      </c>
      <c r="AL42" t="s">
        <v>180</v>
      </c>
    </row>
    <row r="43" spans="1:38" s="3" customFormat="1" ht="15.75" customHeight="1">
      <c r="A43" s="12">
        <v>3</v>
      </c>
      <c r="B43" s="12" t="s">
        <v>179</v>
      </c>
      <c r="C43" s="38">
        <v>36</v>
      </c>
      <c r="D43" s="38" t="s">
        <v>582</v>
      </c>
      <c r="E43" s="38" t="s">
        <v>216</v>
      </c>
      <c r="F43" s="38" t="s">
        <v>601</v>
      </c>
      <c r="G43" s="38" t="s">
        <v>271</v>
      </c>
      <c r="H43" s="31" t="str">
        <f t="shared" si="0"/>
        <v>nguyÔn tróc linh</v>
      </c>
      <c r="I43" s="38" t="s">
        <v>644</v>
      </c>
      <c r="J43" s="38" t="s">
        <v>383</v>
      </c>
      <c r="K43" s="38" t="s">
        <v>24</v>
      </c>
      <c r="L43" s="38" t="s">
        <v>300</v>
      </c>
      <c r="M43" s="59">
        <v>4201</v>
      </c>
      <c r="N43" s="39" t="str">
        <f t="shared" si="1"/>
        <v>THCS Trương Hán Siêu</v>
      </c>
      <c r="O43" s="40" t="str">
        <f t="shared" si="2"/>
        <v>TP Ninh Bình</v>
      </c>
      <c r="P43" s="38">
        <v>10</v>
      </c>
      <c r="Q43" s="38">
        <v>8</v>
      </c>
      <c r="R43" s="38">
        <v>9.6</v>
      </c>
      <c r="S43" s="38">
        <v>7.75</v>
      </c>
      <c r="T43" s="12"/>
      <c r="U43" s="38">
        <v>0</v>
      </c>
      <c r="V43" s="38">
        <v>43.1</v>
      </c>
      <c r="W43" s="38"/>
      <c r="X43" s="38"/>
      <c r="Y43" s="38"/>
      <c r="Z43" s="38"/>
      <c r="AA43" s="38"/>
      <c r="AB43" s="38"/>
      <c r="AC43" s="38"/>
      <c r="AD43" s="38"/>
      <c r="AE43" s="38"/>
      <c r="AF43" s="12"/>
      <c r="AG43" s="10">
        <v>2213</v>
      </c>
      <c r="AH43" s="11" t="s">
        <v>72</v>
      </c>
      <c r="AI43" t="s">
        <v>181</v>
      </c>
      <c r="AJ43" s="10">
        <v>1205</v>
      </c>
      <c r="AK43" s="11" t="s">
        <v>41</v>
      </c>
      <c r="AL43" t="s">
        <v>180</v>
      </c>
    </row>
    <row r="44" spans="1:38" s="3" customFormat="1" ht="15.75" customHeight="1">
      <c r="A44" s="12">
        <v>4</v>
      </c>
      <c r="B44" s="12" t="s">
        <v>179</v>
      </c>
      <c r="C44" s="38">
        <v>36</v>
      </c>
      <c r="D44" s="38" t="s">
        <v>436</v>
      </c>
      <c r="E44" s="38" t="s">
        <v>228</v>
      </c>
      <c r="F44" s="38" t="s">
        <v>604</v>
      </c>
      <c r="G44" s="38" t="s">
        <v>282</v>
      </c>
      <c r="H44" s="31" t="str">
        <f t="shared" si="0"/>
        <v>®inh ph¹m duy long</v>
      </c>
      <c r="I44" s="38" t="s">
        <v>615</v>
      </c>
      <c r="J44" s="38" t="s">
        <v>383</v>
      </c>
      <c r="K44" s="38" t="s">
        <v>24</v>
      </c>
      <c r="L44" s="38" t="s">
        <v>25</v>
      </c>
      <c r="M44" s="59">
        <v>4204</v>
      </c>
      <c r="N44" s="39" t="str">
        <f t="shared" si="1"/>
        <v>THCS Lê Hồng Phong</v>
      </c>
      <c r="O44" s="40" t="str">
        <f t="shared" si="2"/>
        <v>TP Ninh Bình</v>
      </c>
      <c r="P44" s="38">
        <v>9.25</v>
      </c>
      <c r="Q44" s="38">
        <v>7.75</v>
      </c>
      <c r="R44" s="38">
        <v>9</v>
      </c>
      <c r="S44" s="38">
        <v>8</v>
      </c>
      <c r="T44" s="12"/>
      <c r="U44" s="38">
        <v>0</v>
      </c>
      <c r="V44" s="38">
        <v>42</v>
      </c>
      <c r="W44" s="38"/>
      <c r="X44" s="38"/>
      <c r="Y44" s="38"/>
      <c r="Z44" s="38"/>
      <c r="AA44" s="38"/>
      <c r="AB44" s="38"/>
      <c r="AC44" s="38"/>
      <c r="AD44" s="38"/>
      <c r="AE44" s="38"/>
      <c r="AF44" s="12"/>
      <c r="AG44" s="10">
        <v>2214</v>
      </c>
      <c r="AH44" s="11" t="s">
        <v>27</v>
      </c>
      <c r="AI44" t="s">
        <v>181</v>
      </c>
      <c r="AJ44" s="10">
        <v>1206</v>
      </c>
      <c r="AK44" s="11" t="s">
        <v>42</v>
      </c>
      <c r="AL44" t="s">
        <v>180</v>
      </c>
    </row>
    <row r="45" spans="1:38" s="3" customFormat="1" ht="15.75" customHeight="1">
      <c r="A45" s="12">
        <v>5</v>
      </c>
      <c r="B45" s="12" t="s">
        <v>179</v>
      </c>
      <c r="C45" s="38">
        <v>36</v>
      </c>
      <c r="D45" s="38" t="s">
        <v>585</v>
      </c>
      <c r="E45" s="38" t="s">
        <v>228</v>
      </c>
      <c r="F45" s="38" t="s">
        <v>330</v>
      </c>
      <c r="G45" s="38" t="s">
        <v>229</v>
      </c>
      <c r="H45" s="31" t="str">
        <f t="shared" si="0"/>
        <v>®inh thÞ xu©n mai</v>
      </c>
      <c r="I45" s="38" t="s">
        <v>650</v>
      </c>
      <c r="J45" s="38" t="s">
        <v>293</v>
      </c>
      <c r="K45" s="38" t="s">
        <v>24</v>
      </c>
      <c r="L45" s="38" t="s">
        <v>300</v>
      </c>
      <c r="M45" s="59">
        <v>3201</v>
      </c>
      <c r="N45" s="39" t="str">
        <f t="shared" si="1"/>
        <v>THCS Đinh Tiên Hoàng</v>
      </c>
      <c r="O45" s="40" t="str">
        <f t="shared" si="2"/>
        <v>Hoa Lư</v>
      </c>
      <c r="P45" s="38">
        <v>10</v>
      </c>
      <c r="Q45" s="38">
        <v>7.5</v>
      </c>
      <c r="R45" s="38">
        <v>9.4</v>
      </c>
      <c r="S45" s="38">
        <v>7.75</v>
      </c>
      <c r="T45" s="12"/>
      <c r="U45" s="38">
        <v>0</v>
      </c>
      <c r="V45" s="38">
        <v>42.4</v>
      </c>
      <c r="W45" s="38"/>
      <c r="X45" s="38"/>
      <c r="Y45" s="38"/>
      <c r="Z45" s="38"/>
      <c r="AA45" s="38"/>
      <c r="AB45" s="38"/>
      <c r="AC45" s="38"/>
      <c r="AD45" s="38"/>
      <c r="AE45" s="38"/>
      <c r="AF45" s="12"/>
      <c r="AG45" s="10">
        <v>2216</v>
      </c>
      <c r="AH45" s="11" t="s">
        <v>29</v>
      </c>
      <c r="AI45" t="s">
        <v>181</v>
      </c>
      <c r="AJ45" s="55">
        <v>1208</v>
      </c>
      <c r="AK45" s="11" t="s">
        <v>44</v>
      </c>
      <c r="AL45" t="s">
        <v>180</v>
      </c>
    </row>
    <row r="46" spans="1:38" s="3" customFormat="1" ht="15.75" customHeight="1">
      <c r="A46" s="12">
        <v>6</v>
      </c>
      <c r="B46" s="12" t="s">
        <v>179</v>
      </c>
      <c r="C46" s="38">
        <v>36</v>
      </c>
      <c r="D46" s="38" t="s">
        <v>562</v>
      </c>
      <c r="E46" s="38" t="s">
        <v>216</v>
      </c>
      <c r="F46" s="38" t="s">
        <v>377</v>
      </c>
      <c r="G46" s="38" t="s">
        <v>229</v>
      </c>
      <c r="H46" s="31" t="str">
        <f t="shared" si="0"/>
        <v>nguyÔn thóy mai</v>
      </c>
      <c r="I46" s="38" t="s">
        <v>608</v>
      </c>
      <c r="J46" s="38" t="s">
        <v>383</v>
      </c>
      <c r="K46" s="38" t="s">
        <v>24</v>
      </c>
      <c r="L46" s="38" t="s">
        <v>300</v>
      </c>
      <c r="M46" s="59">
        <v>3204</v>
      </c>
      <c r="N46" s="39" t="str">
        <f t="shared" si="1"/>
        <v>THCS Ninh Khang</v>
      </c>
      <c r="O46" s="40" t="str">
        <f t="shared" si="2"/>
        <v>Hoa Lư</v>
      </c>
      <c r="P46" s="38">
        <v>10</v>
      </c>
      <c r="Q46" s="38">
        <v>8.75</v>
      </c>
      <c r="R46" s="38">
        <v>9.8</v>
      </c>
      <c r="S46" s="38">
        <v>9.5</v>
      </c>
      <c r="T46" s="12"/>
      <c r="U46" s="38">
        <v>0</v>
      </c>
      <c r="V46" s="38">
        <v>47.55</v>
      </c>
      <c r="W46" s="38"/>
      <c r="X46" s="38"/>
      <c r="Y46" s="38"/>
      <c r="Z46" s="38"/>
      <c r="AA46" s="38"/>
      <c r="AB46" s="38"/>
      <c r="AC46" s="38"/>
      <c r="AD46" s="38"/>
      <c r="AE46" s="38"/>
      <c r="AF46" s="12"/>
      <c r="AG46" s="10">
        <v>2217</v>
      </c>
      <c r="AH46" s="11" t="s">
        <v>73</v>
      </c>
      <c r="AI46" t="s">
        <v>181</v>
      </c>
      <c r="AJ46" s="59">
        <v>1209</v>
      </c>
      <c r="AK46" s="11" t="s">
        <v>45</v>
      </c>
      <c r="AL46" t="s">
        <v>180</v>
      </c>
    </row>
    <row r="47" spans="1:38" s="3" customFormat="1" ht="15.75" customHeight="1">
      <c r="A47" s="12">
        <v>7</v>
      </c>
      <c r="B47" s="12" t="s">
        <v>179</v>
      </c>
      <c r="C47" s="38">
        <v>36</v>
      </c>
      <c r="D47" s="38" t="s">
        <v>461</v>
      </c>
      <c r="E47" s="38" t="s">
        <v>371</v>
      </c>
      <c r="F47" s="38" t="s">
        <v>249</v>
      </c>
      <c r="G47" s="38" t="s">
        <v>252</v>
      </c>
      <c r="H47" s="31" t="str">
        <f t="shared" si="0"/>
        <v>®Æng ®øc m¹nh</v>
      </c>
      <c r="I47" s="38" t="s">
        <v>615</v>
      </c>
      <c r="J47" s="38" t="s">
        <v>383</v>
      </c>
      <c r="K47" s="38" t="s">
        <v>24</v>
      </c>
      <c r="L47" s="38" t="s">
        <v>25</v>
      </c>
      <c r="M47" s="59">
        <v>4204</v>
      </c>
      <c r="N47" s="39" t="str">
        <f t="shared" si="1"/>
        <v>THCS Lê Hồng Phong</v>
      </c>
      <c r="O47" s="40" t="str">
        <f t="shared" si="2"/>
        <v>TP Ninh Bình</v>
      </c>
      <c r="P47" s="38">
        <v>10</v>
      </c>
      <c r="Q47" s="38">
        <v>7.75</v>
      </c>
      <c r="R47" s="38">
        <v>9.4</v>
      </c>
      <c r="S47" s="38">
        <v>9.5</v>
      </c>
      <c r="T47" s="12"/>
      <c r="U47" s="38">
        <v>0</v>
      </c>
      <c r="V47" s="38">
        <v>46.15</v>
      </c>
      <c r="W47" s="38"/>
      <c r="X47" s="38"/>
      <c r="Y47" s="38"/>
      <c r="Z47" s="38"/>
      <c r="AA47" s="38"/>
      <c r="AB47" s="38"/>
      <c r="AC47" s="38"/>
      <c r="AD47" s="38"/>
      <c r="AE47" s="38"/>
      <c r="AF47" s="12"/>
      <c r="AG47" s="10">
        <v>2215</v>
      </c>
      <c r="AH47" s="11" t="s">
        <v>28</v>
      </c>
      <c r="AI47" t="s">
        <v>181</v>
      </c>
      <c r="AJ47" s="10">
        <v>1207</v>
      </c>
      <c r="AK47" s="11" t="s">
        <v>43</v>
      </c>
      <c r="AL47" t="s">
        <v>180</v>
      </c>
    </row>
    <row r="48" spans="1:38" s="3" customFormat="1" ht="15.75" customHeight="1">
      <c r="A48" s="12">
        <v>8</v>
      </c>
      <c r="B48" s="12" t="s">
        <v>179</v>
      </c>
      <c r="C48" s="38">
        <v>36</v>
      </c>
      <c r="D48" s="38" t="s">
        <v>568</v>
      </c>
      <c r="E48" s="38" t="s">
        <v>218</v>
      </c>
      <c r="F48" s="38" t="s">
        <v>232</v>
      </c>
      <c r="G48" s="38" t="s">
        <v>240</v>
      </c>
      <c r="H48" s="31" t="str">
        <f t="shared" si="0"/>
        <v>hoµng hµ minh</v>
      </c>
      <c r="I48" s="38" t="s">
        <v>620</v>
      </c>
      <c r="J48" s="38" t="s">
        <v>383</v>
      </c>
      <c r="K48" s="38" t="s">
        <v>24</v>
      </c>
      <c r="L48" s="38" t="s">
        <v>25</v>
      </c>
      <c r="M48" s="59">
        <v>9999</v>
      </c>
      <c r="N48" s="39" t="str">
        <f t="shared" si="1"/>
        <v>THCS Ngoại tỉnh</v>
      </c>
      <c r="O48" s="40" t="str">
        <f t="shared" si="2"/>
        <v>Tỉnh ngoài</v>
      </c>
      <c r="P48" s="38">
        <v>10</v>
      </c>
      <c r="Q48" s="38">
        <v>8.25</v>
      </c>
      <c r="R48" s="38">
        <v>9.6</v>
      </c>
      <c r="S48" s="38">
        <v>9</v>
      </c>
      <c r="T48" s="12"/>
      <c r="U48" s="38">
        <v>0</v>
      </c>
      <c r="V48" s="38">
        <v>45.85</v>
      </c>
      <c r="W48" s="38"/>
      <c r="X48" s="38"/>
      <c r="Y48" s="38"/>
      <c r="Z48" s="38"/>
      <c r="AA48" s="38"/>
      <c r="AB48" s="38"/>
      <c r="AC48" s="38"/>
      <c r="AD48" s="38"/>
      <c r="AE48" s="38"/>
      <c r="AF48" s="12"/>
      <c r="AG48" s="10">
        <v>2218</v>
      </c>
      <c r="AH48" s="11" t="s">
        <v>161</v>
      </c>
      <c r="AI48" t="s">
        <v>181</v>
      </c>
      <c r="AJ48" s="10">
        <v>1210</v>
      </c>
      <c r="AK48" s="11" t="s">
        <v>158</v>
      </c>
      <c r="AL48" t="s">
        <v>180</v>
      </c>
    </row>
    <row r="49" spans="1:38" s="3" customFormat="1" ht="15.75" customHeight="1">
      <c r="A49" s="12">
        <v>9</v>
      </c>
      <c r="B49" s="12" t="s">
        <v>179</v>
      </c>
      <c r="C49" s="38">
        <v>36</v>
      </c>
      <c r="D49" s="38" t="s">
        <v>439</v>
      </c>
      <c r="E49" s="38" t="s">
        <v>216</v>
      </c>
      <c r="F49" s="38" t="s">
        <v>264</v>
      </c>
      <c r="G49" s="38" t="s">
        <v>240</v>
      </c>
      <c r="H49" s="31" t="str">
        <f t="shared" si="0"/>
        <v>nguyÔn tuÊn minh</v>
      </c>
      <c r="I49" s="38" t="s">
        <v>612</v>
      </c>
      <c r="J49" s="38" t="s">
        <v>292</v>
      </c>
      <c r="K49" s="38" t="s">
        <v>24</v>
      </c>
      <c r="L49" s="38" t="s">
        <v>25</v>
      </c>
      <c r="M49" s="59">
        <v>4203</v>
      </c>
      <c r="N49" s="39" t="str">
        <f t="shared" si="1"/>
        <v>THCS Lý Tự Trọng</v>
      </c>
      <c r="O49" s="40" t="str">
        <f t="shared" si="2"/>
        <v>TP Ninh Bình</v>
      </c>
      <c r="P49" s="38">
        <v>10</v>
      </c>
      <c r="Q49" s="38">
        <v>8</v>
      </c>
      <c r="R49" s="38">
        <v>9.4</v>
      </c>
      <c r="S49" s="38">
        <v>9.5</v>
      </c>
      <c r="T49" s="12"/>
      <c r="U49" s="38">
        <v>0</v>
      </c>
      <c r="V49" s="38">
        <v>46.4</v>
      </c>
      <c r="W49" s="38"/>
      <c r="X49" s="38"/>
      <c r="Y49" s="38"/>
      <c r="Z49" s="38"/>
      <c r="AA49" s="38"/>
      <c r="AB49" s="38"/>
      <c r="AC49" s="38"/>
      <c r="AD49" s="38"/>
      <c r="AE49" s="38"/>
      <c r="AF49" s="12"/>
      <c r="AG49" s="10">
        <v>2219</v>
      </c>
      <c r="AH49" s="11" t="s">
        <v>30</v>
      </c>
      <c r="AI49" t="s">
        <v>181</v>
      </c>
      <c r="AJ49" s="10">
        <v>1211</v>
      </c>
      <c r="AK49" s="11" t="s">
        <v>46</v>
      </c>
      <c r="AL49" t="s">
        <v>180</v>
      </c>
    </row>
    <row r="50" spans="1:38" s="3" customFormat="1" ht="15.75" customHeight="1">
      <c r="A50" s="12">
        <v>10</v>
      </c>
      <c r="B50" s="12" t="s">
        <v>179</v>
      </c>
      <c r="C50" s="38">
        <v>36</v>
      </c>
      <c r="D50" s="38" t="s">
        <v>460</v>
      </c>
      <c r="E50" s="38" t="s">
        <v>221</v>
      </c>
      <c r="F50" s="38" t="s">
        <v>264</v>
      </c>
      <c r="G50" s="38" t="s">
        <v>240</v>
      </c>
      <c r="H50" s="31" t="str">
        <f t="shared" si="0"/>
        <v>ph¹m tuÊn minh</v>
      </c>
      <c r="I50" s="38" t="s">
        <v>666</v>
      </c>
      <c r="J50" s="38" t="s">
        <v>383</v>
      </c>
      <c r="K50" s="38" t="s">
        <v>24</v>
      </c>
      <c r="L50" s="38" t="s">
        <v>25</v>
      </c>
      <c r="M50" s="59">
        <v>3201</v>
      </c>
      <c r="N50" s="39" t="str">
        <f t="shared" si="1"/>
        <v>THCS Đinh Tiên Hoàng</v>
      </c>
      <c r="O50" s="40" t="str">
        <f t="shared" si="2"/>
        <v>Hoa Lư</v>
      </c>
      <c r="P50" s="38">
        <v>9.25</v>
      </c>
      <c r="Q50" s="38">
        <v>7</v>
      </c>
      <c r="R50" s="38">
        <v>7.6</v>
      </c>
      <c r="S50" s="38">
        <v>7.75</v>
      </c>
      <c r="T50" s="12"/>
      <c r="U50" s="38">
        <v>0</v>
      </c>
      <c r="V50" s="38">
        <v>39.35</v>
      </c>
      <c r="W50" s="38"/>
      <c r="X50" s="38"/>
      <c r="Y50" s="38"/>
      <c r="Z50" s="38"/>
      <c r="AA50" s="38"/>
      <c r="AB50" s="38"/>
      <c r="AC50" s="38"/>
      <c r="AD50" s="38"/>
      <c r="AE50" s="38"/>
      <c r="AF50" s="12"/>
      <c r="AG50" s="10">
        <v>2220</v>
      </c>
      <c r="AH50" s="11" t="s">
        <v>74</v>
      </c>
      <c r="AI50" t="s">
        <v>181</v>
      </c>
      <c r="AJ50" s="10">
        <v>1212</v>
      </c>
      <c r="AK50" s="11" t="s">
        <v>47</v>
      </c>
      <c r="AL50" t="s">
        <v>180</v>
      </c>
    </row>
    <row r="51" spans="1:38" s="3" customFormat="1" ht="15.75" customHeight="1">
      <c r="A51" s="12">
        <v>11</v>
      </c>
      <c r="B51" s="12" t="s">
        <v>179</v>
      </c>
      <c r="C51" s="38">
        <v>36</v>
      </c>
      <c r="D51" s="38" t="s">
        <v>572</v>
      </c>
      <c r="E51" s="38" t="s">
        <v>225</v>
      </c>
      <c r="F51" s="38" t="s">
        <v>227</v>
      </c>
      <c r="G51" s="38" t="s">
        <v>286</v>
      </c>
      <c r="H51" s="31" t="str">
        <f t="shared" si="0"/>
        <v>trÇn an ng©n</v>
      </c>
      <c r="I51" s="38" t="s">
        <v>623</v>
      </c>
      <c r="J51" s="38" t="s">
        <v>383</v>
      </c>
      <c r="K51" s="38" t="s">
        <v>24</v>
      </c>
      <c r="L51" s="38" t="s">
        <v>300</v>
      </c>
      <c r="M51" s="59">
        <v>4203</v>
      </c>
      <c r="N51" s="39" t="str">
        <f t="shared" si="1"/>
        <v>THCS Lý Tự Trọng</v>
      </c>
      <c r="O51" s="40" t="str">
        <f t="shared" si="2"/>
        <v>TP Ninh Bình</v>
      </c>
      <c r="P51" s="38">
        <v>10</v>
      </c>
      <c r="Q51" s="38">
        <v>7.25</v>
      </c>
      <c r="R51" s="38">
        <v>9.4</v>
      </c>
      <c r="S51" s="38">
        <v>9.25</v>
      </c>
      <c r="T51" s="12"/>
      <c r="U51" s="38">
        <v>0</v>
      </c>
      <c r="V51" s="38">
        <v>45.15</v>
      </c>
      <c r="W51" s="38"/>
      <c r="X51" s="38"/>
      <c r="Y51" s="38"/>
      <c r="Z51" s="38"/>
      <c r="AA51" s="38"/>
      <c r="AB51" s="38"/>
      <c r="AC51" s="38"/>
      <c r="AD51" s="38"/>
      <c r="AE51" s="38"/>
      <c r="AF51" s="12"/>
      <c r="AG51" s="10">
        <v>3201</v>
      </c>
      <c r="AH51" s="11" t="s">
        <v>76</v>
      </c>
      <c r="AI51" t="s">
        <v>182</v>
      </c>
      <c r="AJ51" s="10">
        <v>1214</v>
      </c>
      <c r="AK51" s="11" t="s">
        <v>49</v>
      </c>
      <c r="AL51" t="s">
        <v>180</v>
      </c>
    </row>
    <row r="52" spans="1:38" s="3" customFormat="1" ht="15.75" customHeight="1">
      <c r="A52" s="12">
        <v>12</v>
      </c>
      <c r="B52" s="12" t="s">
        <v>179</v>
      </c>
      <c r="C52" s="38">
        <v>36</v>
      </c>
      <c r="D52" s="38" t="s">
        <v>577</v>
      </c>
      <c r="E52" s="38" t="s">
        <v>222</v>
      </c>
      <c r="F52" s="38" t="s">
        <v>254</v>
      </c>
      <c r="G52" s="38" t="s">
        <v>241</v>
      </c>
      <c r="H52" s="31" t="str">
        <f t="shared" si="0"/>
        <v>vò xu©n ngäc</v>
      </c>
      <c r="I52" s="38" t="s">
        <v>634</v>
      </c>
      <c r="J52" s="38" t="s">
        <v>383</v>
      </c>
      <c r="K52" s="38" t="s">
        <v>24</v>
      </c>
      <c r="L52" s="38" t="s">
        <v>25</v>
      </c>
      <c r="M52" s="59">
        <v>4201</v>
      </c>
      <c r="N52" s="39" t="str">
        <f t="shared" si="1"/>
        <v>THCS Trương Hán Siêu</v>
      </c>
      <c r="O52" s="40" t="str">
        <f t="shared" si="2"/>
        <v>TP Ninh Bình</v>
      </c>
      <c r="P52" s="38">
        <v>9.5</v>
      </c>
      <c r="Q52" s="38">
        <v>7.25</v>
      </c>
      <c r="R52" s="38">
        <v>8</v>
      </c>
      <c r="S52" s="38">
        <v>9.5</v>
      </c>
      <c r="T52" s="12"/>
      <c r="U52" s="38">
        <v>0</v>
      </c>
      <c r="V52" s="38">
        <v>43.75</v>
      </c>
      <c r="W52" s="38"/>
      <c r="X52" s="38"/>
      <c r="Y52" s="38"/>
      <c r="Z52" s="38"/>
      <c r="AA52" s="38"/>
      <c r="AB52" s="38"/>
      <c r="AC52" s="38"/>
      <c r="AD52" s="38"/>
      <c r="AE52" s="38"/>
      <c r="AF52" s="12"/>
      <c r="AG52" s="10">
        <v>3202</v>
      </c>
      <c r="AH52" s="11" t="s">
        <v>31</v>
      </c>
      <c r="AI52" t="s">
        <v>182</v>
      </c>
      <c r="AJ52" s="10">
        <v>1215</v>
      </c>
      <c r="AK52" s="11" t="s">
        <v>50</v>
      </c>
      <c r="AL52" t="s">
        <v>180</v>
      </c>
    </row>
    <row r="53" spans="1:38" s="3" customFormat="1" ht="15.75" customHeight="1">
      <c r="A53" s="12">
        <v>13</v>
      </c>
      <c r="B53" s="12" t="s">
        <v>179</v>
      </c>
      <c r="C53" s="38">
        <v>37</v>
      </c>
      <c r="D53" s="38" t="s">
        <v>462</v>
      </c>
      <c r="E53" s="38" t="s">
        <v>216</v>
      </c>
      <c r="F53" s="38" t="s">
        <v>282</v>
      </c>
      <c r="G53" s="38" t="s">
        <v>350</v>
      </c>
      <c r="H53" s="31" t="str">
        <f t="shared" si="0"/>
        <v>nguyÔn long nhËt</v>
      </c>
      <c r="I53" s="38" t="s">
        <v>631</v>
      </c>
      <c r="J53" s="38" t="s">
        <v>297</v>
      </c>
      <c r="K53" s="38" t="s">
        <v>299</v>
      </c>
      <c r="L53" s="38" t="s">
        <v>25</v>
      </c>
      <c r="M53" s="59">
        <v>1208</v>
      </c>
      <c r="N53" s="39" t="str">
        <f t="shared" si="1"/>
        <v>THCS Thạch Bình</v>
      </c>
      <c r="O53" s="40" t="str">
        <f t="shared" si="2"/>
        <v>Nho Quan</v>
      </c>
      <c r="P53" s="38">
        <v>8.75</v>
      </c>
      <c r="Q53" s="38">
        <v>8</v>
      </c>
      <c r="R53" s="38">
        <v>9</v>
      </c>
      <c r="S53" s="38">
        <v>9.25</v>
      </c>
      <c r="T53" s="12"/>
      <c r="U53" s="38">
        <v>0</v>
      </c>
      <c r="V53" s="38">
        <v>44.25</v>
      </c>
      <c r="W53" s="38"/>
      <c r="X53" s="38"/>
      <c r="Y53" s="38"/>
      <c r="Z53" s="38"/>
      <c r="AA53" s="38"/>
      <c r="AB53" s="38"/>
      <c r="AC53" s="38"/>
      <c r="AD53" s="38"/>
      <c r="AE53" s="38"/>
      <c r="AF53" s="12"/>
      <c r="AG53" s="10">
        <v>3203</v>
      </c>
      <c r="AH53" s="11" t="s">
        <v>77</v>
      </c>
      <c r="AI53" t="s">
        <v>182</v>
      </c>
      <c r="AJ53" s="10">
        <v>1216</v>
      </c>
      <c r="AK53" s="11" t="s">
        <v>51</v>
      </c>
      <c r="AL53" t="s">
        <v>180</v>
      </c>
    </row>
    <row r="54" spans="1:38" s="3" customFormat="1" ht="15.75" customHeight="1">
      <c r="A54" s="12">
        <v>14</v>
      </c>
      <c r="B54" s="12" t="s">
        <v>179</v>
      </c>
      <c r="C54" s="38">
        <v>37</v>
      </c>
      <c r="D54" s="38" t="s">
        <v>566</v>
      </c>
      <c r="E54" s="38" t="s">
        <v>228</v>
      </c>
      <c r="F54" s="38" t="s">
        <v>235</v>
      </c>
      <c r="G54" s="38" t="s">
        <v>233</v>
      </c>
      <c r="H54" s="31" t="str">
        <f t="shared" si="0"/>
        <v>®inh v¨n ninh</v>
      </c>
      <c r="I54" s="38" t="s">
        <v>616</v>
      </c>
      <c r="J54" s="38" t="s">
        <v>383</v>
      </c>
      <c r="K54" s="38" t="s">
        <v>24</v>
      </c>
      <c r="L54" s="38" t="s">
        <v>25</v>
      </c>
      <c r="M54" s="59">
        <v>4201</v>
      </c>
      <c r="N54" s="39" t="str">
        <f t="shared" si="1"/>
        <v>THCS Trương Hán Siêu</v>
      </c>
      <c r="O54" s="40" t="str">
        <f t="shared" si="2"/>
        <v>TP Ninh Bình</v>
      </c>
      <c r="P54" s="38">
        <v>9.75</v>
      </c>
      <c r="Q54" s="38">
        <v>8.25</v>
      </c>
      <c r="R54" s="38">
        <v>9.6</v>
      </c>
      <c r="S54" s="38">
        <v>9.25</v>
      </c>
      <c r="T54" s="12"/>
      <c r="U54" s="38">
        <v>0</v>
      </c>
      <c r="V54" s="38">
        <v>46.1</v>
      </c>
      <c r="W54" s="38"/>
      <c r="X54" s="38"/>
      <c r="Y54" s="38"/>
      <c r="Z54" s="38"/>
      <c r="AA54" s="38"/>
      <c r="AB54" s="38"/>
      <c r="AC54" s="38"/>
      <c r="AD54" s="38"/>
      <c r="AE54" s="38"/>
      <c r="AF54" s="12"/>
      <c r="AG54" s="10">
        <v>2221</v>
      </c>
      <c r="AH54" s="11" t="s">
        <v>75</v>
      </c>
      <c r="AI54" t="s">
        <v>181</v>
      </c>
      <c r="AJ54" s="10">
        <v>1213</v>
      </c>
      <c r="AK54" s="11" t="s">
        <v>48</v>
      </c>
      <c r="AL54" t="s">
        <v>180</v>
      </c>
    </row>
    <row r="55" spans="1:38" s="3" customFormat="1" ht="15.75" customHeight="1">
      <c r="A55" s="12">
        <v>15</v>
      </c>
      <c r="B55" s="12" t="s">
        <v>179</v>
      </c>
      <c r="C55" s="38">
        <v>37</v>
      </c>
      <c r="D55" s="38" t="s">
        <v>454</v>
      </c>
      <c r="E55" s="38" t="s">
        <v>234</v>
      </c>
      <c r="F55" s="38" t="s">
        <v>599</v>
      </c>
      <c r="G55" s="38" t="s">
        <v>600</v>
      </c>
      <c r="H55" s="31" t="str">
        <f t="shared" si="0"/>
        <v>®oµn ngäc tó oanh</v>
      </c>
      <c r="I55" s="38" t="s">
        <v>636</v>
      </c>
      <c r="J55" s="38" t="s">
        <v>297</v>
      </c>
      <c r="K55" s="38" t="s">
        <v>24</v>
      </c>
      <c r="L55" s="38" t="s">
        <v>300</v>
      </c>
      <c r="M55" s="59">
        <v>4201</v>
      </c>
      <c r="N55" s="39" t="str">
        <f t="shared" si="1"/>
        <v>THCS Trương Hán Siêu</v>
      </c>
      <c r="O55" s="40" t="str">
        <f t="shared" si="2"/>
        <v>TP Ninh Bình</v>
      </c>
      <c r="P55" s="38">
        <v>8.5</v>
      </c>
      <c r="Q55" s="38">
        <v>7.75</v>
      </c>
      <c r="R55" s="38">
        <v>9.4</v>
      </c>
      <c r="S55" s="38">
        <v>9</v>
      </c>
      <c r="T55" s="12"/>
      <c r="U55" s="38">
        <v>0</v>
      </c>
      <c r="V55" s="38">
        <v>43.65</v>
      </c>
      <c r="W55" s="38"/>
      <c r="X55" s="38"/>
      <c r="Y55" s="38"/>
      <c r="Z55" s="38"/>
      <c r="AA55" s="38"/>
      <c r="AB55" s="38"/>
      <c r="AC55" s="38"/>
      <c r="AD55" s="38"/>
      <c r="AE55" s="38"/>
      <c r="AF55" s="12"/>
      <c r="AG55" s="10">
        <v>3204</v>
      </c>
      <c r="AH55" s="11" t="s">
        <v>32</v>
      </c>
      <c r="AI55" t="s">
        <v>182</v>
      </c>
      <c r="AJ55" s="10">
        <v>1217</v>
      </c>
      <c r="AK55" s="11" t="s">
        <v>52</v>
      </c>
      <c r="AL55" t="s">
        <v>180</v>
      </c>
    </row>
    <row r="56" spans="1:38" s="3" customFormat="1" ht="15.75" customHeight="1">
      <c r="A56" s="12">
        <v>16</v>
      </c>
      <c r="B56" s="12" t="s">
        <v>179</v>
      </c>
      <c r="C56" s="38">
        <v>37</v>
      </c>
      <c r="D56" s="38" t="s">
        <v>443</v>
      </c>
      <c r="E56" s="38" t="s">
        <v>228</v>
      </c>
      <c r="F56" s="38" t="s">
        <v>395</v>
      </c>
      <c r="G56" s="38" t="s">
        <v>248</v>
      </c>
      <c r="H56" s="31" t="str">
        <f t="shared" si="0"/>
        <v>®inh thÞ minh ph­¬ng</v>
      </c>
      <c r="I56" s="38" t="s">
        <v>637</v>
      </c>
      <c r="J56" s="38" t="s">
        <v>383</v>
      </c>
      <c r="K56" s="38" t="s">
        <v>24</v>
      </c>
      <c r="L56" s="38" t="s">
        <v>300</v>
      </c>
      <c r="M56" s="59">
        <v>4204</v>
      </c>
      <c r="N56" s="39" t="str">
        <f t="shared" si="1"/>
        <v>THCS Lê Hồng Phong</v>
      </c>
      <c r="O56" s="40" t="str">
        <f t="shared" si="2"/>
        <v>TP Ninh Bình</v>
      </c>
      <c r="P56" s="38">
        <v>9.75</v>
      </c>
      <c r="Q56" s="38">
        <v>8.75</v>
      </c>
      <c r="R56" s="38">
        <v>10</v>
      </c>
      <c r="S56" s="38">
        <v>7.5</v>
      </c>
      <c r="T56" s="12"/>
      <c r="U56" s="38">
        <v>0</v>
      </c>
      <c r="V56" s="38">
        <v>43.5</v>
      </c>
      <c r="W56" s="38"/>
      <c r="X56" s="38"/>
      <c r="Y56" s="38"/>
      <c r="Z56" s="38"/>
      <c r="AA56" s="38"/>
      <c r="AB56" s="38"/>
      <c r="AC56" s="38"/>
      <c r="AD56" s="38"/>
      <c r="AE56" s="38"/>
      <c r="AF56" s="12"/>
      <c r="AG56" s="10">
        <v>3205</v>
      </c>
      <c r="AH56" s="11" t="s">
        <v>78</v>
      </c>
      <c r="AI56" t="s">
        <v>182</v>
      </c>
      <c r="AJ56" s="10">
        <v>1218</v>
      </c>
      <c r="AK56" s="11" t="s">
        <v>53</v>
      </c>
      <c r="AL56" t="s">
        <v>180</v>
      </c>
    </row>
    <row r="57" spans="1:38" s="3" customFormat="1" ht="15.75" customHeight="1">
      <c r="A57" s="12">
        <v>17</v>
      </c>
      <c r="B57" s="12" t="s">
        <v>179</v>
      </c>
      <c r="C57" s="38">
        <v>37</v>
      </c>
      <c r="D57" s="38" t="s">
        <v>574</v>
      </c>
      <c r="E57" s="38" t="s">
        <v>219</v>
      </c>
      <c r="F57" s="38" t="s">
        <v>239</v>
      </c>
      <c r="G57" s="38" t="s">
        <v>337</v>
      </c>
      <c r="H57" s="31" t="str">
        <f t="shared" si="0"/>
        <v>lª anh qu©n</v>
      </c>
      <c r="I57" s="38" t="s">
        <v>630</v>
      </c>
      <c r="J57" s="38" t="s">
        <v>383</v>
      </c>
      <c r="K57" s="38" t="s">
        <v>24</v>
      </c>
      <c r="L57" s="38" t="s">
        <v>25</v>
      </c>
      <c r="M57" s="59">
        <v>7203</v>
      </c>
      <c r="N57" s="39" t="str">
        <f t="shared" si="1"/>
        <v>THCS Yên Thắng</v>
      </c>
      <c r="O57" s="40" t="str">
        <f t="shared" si="2"/>
        <v>Yên Mô</v>
      </c>
      <c r="P57" s="38">
        <v>9.5</v>
      </c>
      <c r="Q57" s="38">
        <v>7.25</v>
      </c>
      <c r="R57" s="38">
        <v>9</v>
      </c>
      <c r="S57" s="38">
        <v>9.25</v>
      </c>
      <c r="T57" s="12"/>
      <c r="U57" s="38">
        <v>0</v>
      </c>
      <c r="V57" s="38">
        <v>44.25</v>
      </c>
      <c r="W57" s="38"/>
      <c r="X57" s="38"/>
      <c r="Y57" s="38"/>
      <c r="Z57" s="38"/>
      <c r="AA57" s="38"/>
      <c r="AB57" s="38"/>
      <c r="AC57" s="38"/>
      <c r="AD57" s="38"/>
      <c r="AE57" s="38"/>
      <c r="AF57" s="12"/>
      <c r="AG57" s="10">
        <v>3206</v>
      </c>
      <c r="AH57" s="11" t="s">
        <v>33</v>
      </c>
      <c r="AI57" t="s">
        <v>182</v>
      </c>
      <c r="AJ57" s="10">
        <v>1219</v>
      </c>
      <c r="AK57" s="11" t="s">
        <v>54</v>
      </c>
      <c r="AL57" t="s">
        <v>180</v>
      </c>
    </row>
    <row r="58" spans="1:38" s="3" customFormat="1" ht="15.75" customHeight="1">
      <c r="A58" s="12">
        <v>18</v>
      </c>
      <c r="B58" s="12" t="s">
        <v>179</v>
      </c>
      <c r="C58" s="38">
        <v>37</v>
      </c>
      <c r="D58" s="38" t="s">
        <v>579</v>
      </c>
      <c r="E58" s="38" t="s">
        <v>216</v>
      </c>
      <c r="F58" s="38" t="s">
        <v>249</v>
      </c>
      <c r="G58" s="38" t="s">
        <v>337</v>
      </c>
      <c r="H58" s="31" t="str">
        <f t="shared" si="0"/>
        <v>nguyÔn ®øc qu©n</v>
      </c>
      <c r="I58" s="38" t="s">
        <v>639</v>
      </c>
      <c r="J58" s="38" t="s">
        <v>383</v>
      </c>
      <c r="K58" s="38" t="s">
        <v>24</v>
      </c>
      <c r="L58" s="38" t="s">
        <v>25</v>
      </c>
      <c r="M58" s="59">
        <v>4204</v>
      </c>
      <c r="N58" s="39" t="str">
        <f t="shared" si="1"/>
        <v>THCS Lê Hồng Phong</v>
      </c>
      <c r="O58" s="40" t="str">
        <f t="shared" si="2"/>
        <v>TP Ninh Bình</v>
      </c>
      <c r="P58" s="38">
        <v>9.5</v>
      </c>
      <c r="Q58" s="38">
        <v>7.5</v>
      </c>
      <c r="R58" s="38">
        <v>9.8</v>
      </c>
      <c r="S58" s="38">
        <v>8.25</v>
      </c>
      <c r="T58" s="12"/>
      <c r="U58" s="38">
        <v>0</v>
      </c>
      <c r="V58" s="38">
        <v>43.3</v>
      </c>
      <c r="W58" s="38"/>
      <c r="X58" s="38"/>
      <c r="Y58" s="38"/>
      <c r="Z58" s="38"/>
      <c r="AA58" s="38"/>
      <c r="AB58" s="38"/>
      <c r="AC58" s="38"/>
      <c r="AD58" s="38"/>
      <c r="AE58" s="38"/>
      <c r="AF58" s="12"/>
      <c r="AG58" s="10">
        <v>3207</v>
      </c>
      <c r="AH58" s="11" t="s">
        <v>79</v>
      </c>
      <c r="AI58" t="s">
        <v>182</v>
      </c>
      <c r="AJ58" s="10">
        <v>1220</v>
      </c>
      <c r="AK58" s="11" t="s">
        <v>55</v>
      </c>
      <c r="AL58" t="s">
        <v>180</v>
      </c>
    </row>
    <row r="59" spans="1:38" s="3" customFormat="1" ht="15.75" customHeight="1">
      <c r="A59" s="12">
        <v>19</v>
      </c>
      <c r="B59" s="12" t="s">
        <v>179</v>
      </c>
      <c r="C59" s="38">
        <v>37</v>
      </c>
      <c r="D59" s="38" t="s">
        <v>571</v>
      </c>
      <c r="E59" s="38" t="s">
        <v>228</v>
      </c>
      <c r="F59" s="38" t="s">
        <v>334</v>
      </c>
      <c r="G59" s="38" t="s">
        <v>278</v>
      </c>
      <c r="H59" s="31" t="str">
        <f t="shared" si="0"/>
        <v>®inh th¸i s¬n</v>
      </c>
      <c r="I59" s="38" t="s">
        <v>611</v>
      </c>
      <c r="J59" s="38" t="s">
        <v>383</v>
      </c>
      <c r="K59" s="38" t="s">
        <v>24</v>
      </c>
      <c r="L59" s="38" t="s">
        <v>25</v>
      </c>
      <c r="M59" s="59">
        <v>2211</v>
      </c>
      <c r="N59" s="39" t="str">
        <f t="shared" si="1"/>
        <v>THCS Gia Xuân</v>
      </c>
      <c r="O59" s="40" t="str">
        <f t="shared" si="2"/>
        <v>Gia Viễn</v>
      </c>
      <c r="P59" s="38">
        <v>9.75</v>
      </c>
      <c r="Q59" s="38">
        <v>7</v>
      </c>
      <c r="R59" s="38">
        <v>9.4</v>
      </c>
      <c r="S59" s="38">
        <v>9.5</v>
      </c>
      <c r="T59" s="12"/>
      <c r="U59" s="38">
        <v>0</v>
      </c>
      <c r="V59" s="38">
        <v>45.15</v>
      </c>
      <c r="W59" s="38"/>
      <c r="X59" s="38"/>
      <c r="Y59" s="38"/>
      <c r="Z59" s="38"/>
      <c r="AA59" s="38"/>
      <c r="AB59" s="38"/>
      <c r="AC59" s="38"/>
      <c r="AD59" s="38"/>
      <c r="AE59" s="38"/>
      <c r="AF59" s="12"/>
      <c r="AG59" s="10">
        <v>3208</v>
      </c>
      <c r="AH59" s="11" t="s">
        <v>80</v>
      </c>
      <c r="AI59" t="s">
        <v>182</v>
      </c>
      <c r="AJ59" s="10">
        <v>1221</v>
      </c>
      <c r="AK59" s="11" t="s">
        <v>56</v>
      </c>
      <c r="AL59" t="s">
        <v>180</v>
      </c>
    </row>
    <row r="60" spans="1:38" s="3" customFormat="1" ht="15.75" customHeight="1">
      <c r="A60" s="12">
        <v>20</v>
      </c>
      <c r="B60" s="12" t="s">
        <v>179</v>
      </c>
      <c r="C60" s="38">
        <v>37</v>
      </c>
      <c r="D60" s="38" t="s">
        <v>564</v>
      </c>
      <c r="E60" s="38" t="s">
        <v>216</v>
      </c>
      <c r="F60" s="38" t="s">
        <v>242</v>
      </c>
      <c r="G60" s="38" t="s">
        <v>258</v>
      </c>
      <c r="H60" s="31" t="str">
        <f t="shared" si="0"/>
        <v>nguyÔn viÖt thµnh</v>
      </c>
      <c r="I60" s="38" t="s">
        <v>611</v>
      </c>
      <c r="J60" s="38" t="s">
        <v>292</v>
      </c>
      <c r="K60" s="38" t="s">
        <v>24</v>
      </c>
      <c r="L60" s="38" t="s">
        <v>25</v>
      </c>
      <c r="M60" s="59">
        <v>5218</v>
      </c>
      <c r="N60" s="39" t="str">
        <f t="shared" si="1"/>
        <v>THCS Khánh Phú</v>
      </c>
      <c r="O60" s="40" t="str">
        <f t="shared" si="2"/>
        <v>Yên Khánh</v>
      </c>
      <c r="P60" s="38">
        <v>10</v>
      </c>
      <c r="Q60" s="38">
        <v>8.5</v>
      </c>
      <c r="R60" s="38">
        <v>10</v>
      </c>
      <c r="S60" s="38">
        <v>9</v>
      </c>
      <c r="T60" s="12"/>
      <c r="U60" s="38">
        <v>0</v>
      </c>
      <c r="V60" s="38">
        <v>46.5</v>
      </c>
      <c r="W60" s="38"/>
      <c r="X60" s="38"/>
      <c r="Y60" s="38"/>
      <c r="Z60" s="38"/>
      <c r="AA60" s="38"/>
      <c r="AB60" s="38"/>
      <c r="AC60" s="38"/>
      <c r="AD60" s="38"/>
      <c r="AE60" s="38"/>
      <c r="AF60" s="12"/>
      <c r="AG60" s="10">
        <v>4202</v>
      </c>
      <c r="AH60" s="11" t="s">
        <v>34</v>
      </c>
      <c r="AI60" t="s">
        <v>183</v>
      </c>
      <c r="AJ60" s="10">
        <v>1226</v>
      </c>
      <c r="AK60" s="11" t="s">
        <v>61</v>
      </c>
      <c r="AL60" t="s">
        <v>180</v>
      </c>
    </row>
    <row r="61" spans="1:38" s="3" customFormat="1" ht="15.75" customHeight="1">
      <c r="A61" s="12">
        <v>21</v>
      </c>
      <c r="B61" s="12" t="s">
        <v>179</v>
      </c>
      <c r="C61" s="38">
        <v>37</v>
      </c>
      <c r="D61" s="38" t="s">
        <v>567</v>
      </c>
      <c r="E61" s="38" t="s">
        <v>216</v>
      </c>
      <c r="F61" s="38" t="s">
        <v>241</v>
      </c>
      <c r="G61" s="38" t="s">
        <v>596</v>
      </c>
      <c r="H61" s="31" t="str">
        <f t="shared" si="0"/>
        <v>nguyÔn ngäc th¹ch</v>
      </c>
      <c r="I61" s="38" t="s">
        <v>619</v>
      </c>
      <c r="J61" s="38" t="s">
        <v>297</v>
      </c>
      <c r="K61" s="38" t="s">
        <v>24</v>
      </c>
      <c r="L61" s="38" t="s">
        <v>300</v>
      </c>
      <c r="M61" s="59">
        <v>1208</v>
      </c>
      <c r="N61" s="39" t="str">
        <f t="shared" si="1"/>
        <v>THCS Thạch Bình</v>
      </c>
      <c r="O61" s="40" t="str">
        <f t="shared" si="2"/>
        <v>Nho Quan</v>
      </c>
      <c r="P61" s="38">
        <v>10</v>
      </c>
      <c r="Q61" s="38">
        <v>7.5</v>
      </c>
      <c r="R61" s="38">
        <v>9.4</v>
      </c>
      <c r="S61" s="38">
        <v>9.5</v>
      </c>
      <c r="T61" s="12"/>
      <c r="U61" s="38">
        <v>0</v>
      </c>
      <c r="V61" s="38">
        <v>45.9</v>
      </c>
      <c r="W61" s="38"/>
      <c r="X61" s="38"/>
      <c r="Y61" s="38"/>
      <c r="Z61" s="38"/>
      <c r="AA61" s="38"/>
      <c r="AB61" s="38"/>
      <c r="AC61" s="38"/>
      <c r="AD61" s="38"/>
      <c r="AE61" s="38"/>
      <c r="AF61" s="12"/>
      <c r="AG61" s="10">
        <v>4206</v>
      </c>
      <c r="AH61" s="11" t="s">
        <v>86</v>
      </c>
      <c r="AI61" t="s">
        <v>183</v>
      </c>
      <c r="AJ61" s="10">
        <v>2203</v>
      </c>
      <c r="AK61" s="11" t="s">
        <v>64</v>
      </c>
      <c r="AL61" t="s">
        <v>181</v>
      </c>
    </row>
    <row r="62" spans="1:38" s="3" customFormat="1" ht="15.75" customHeight="1">
      <c r="A62" s="12">
        <v>22</v>
      </c>
      <c r="B62" s="12" t="s">
        <v>179</v>
      </c>
      <c r="C62" s="38">
        <v>37</v>
      </c>
      <c r="D62" s="38" t="s">
        <v>561</v>
      </c>
      <c r="E62" s="38" t="s">
        <v>218</v>
      </c>
      <c r="F62" s="38" t="s">
        <v>248</v>
      </c>
      <c r="G62" s="38" t="s">
        <v>274</v>
      </c>
      <c r="H62" s="31" t="str">
        <f t="shared" si="0"/>
        <v>hoµng ph­¬ng th¶o</v>
      </c>
      <c r="I62" s="38" t="s">
        <v>607</v>
      </c>
      <c r="J62" s="38" t="s">
        <v>383</v>
      </c>
      <c r="K62" s="38" t="s">
        <v>24</v>
      </c>
      <c r="L62" s="38" t="s">
        <v>300</v>
      </c>
      <c r="M62" s="59">
        <v>4204</v>
      </c>
      <c r="N62" s="39" t="str">
        <f t="shared" si="1"/>
        <v>THCS Lê Hồng Phong</v>
      </c>
      <c r="O62" s="40" t="str">
        <f t="shared" si="2"/>
        <v>TP Ninh Bình</v>
      </c>
      <c r="P62" s="38">
        <v>10</v>
      </c>
      <c r="Q62" s="38">
        <v>9</v>
      </c>
      <c r="R62" s="38">
        <v>9.6</v>
      </c>
      <c r="S62" s="38">
        <v>9.5</v>
      </c>
      <c r="T62" s="12"/>
      <c r="U62" s="38">
        <v>0</v>
      </c>
      <c r="V62" s="38">
        <v>47.6</v>
      </c>
      <c r="W62" s="38"/>
      <c r="X62" s="38"/>
      <c r="Y62" s="38"/>
      <c r="Z62" s="38"/>
      <c r="AA62" s="38"/>
      <c r="AB62" s="38"/>
      <c r="AC62" s="38"/>
      <c r="AD62" s="38"/>
      <c r="AE62" s="38"/>
      <c r="AF62" s="12"/>
      <c r="AG62" s="10">
        <v>4203</v>
      </c>
      <c r="AH62" s="11" t="s">
        <v>162</v>
      </c>
      <c r="AI62" t="s">
        <v>183</v>
      </c>
      <c r="AJ62" s="10">
        <v>1227</v>
      </c>
      <c r="AK62" s="11" t="s">
        <v>62</v>
      </c>
      <c r="AL62" t="s">
        <v>180</v>
      </c>
    </row>
    <row r="63" spans="1:38" s="3" customFormat="1" ht="15.75" customHeight="1">
      <c r="A63" s="12">
        <v>23</v>
      </c>
      <c r="B63" s="12" t="s">
        <v>179</v>
      </c>
      <c r="C63" s="38">
        <v>37</v>
      </c>
      <c r="D63" s="38" t="s">
        <v>565</v>
      </c>
      <c r="E63" s="38" t="s">
        <v>221</v>
      </c>
      <c r="F63" s="38" t="s">
        <v>251</v>
      </c>
      <c r="G63" s="38" t="s">
        <v>274</v>
      </c>
      <c r="H63" s="31" t="str">
        <f t="shared" si="0"/>
        <v>ph¹m thanh th¶o</v>
      </c>
      <c r="I63" s="38" t="s">
        <v>613</v>
      </c>
      <c r="J63" s="38" t="s">
        <v>383</v>
      </c>
      <c r="K63" s="38" t="s">
        <v>24</v>
      </c>
      <c r="L63" s="38" t="s">
        <v>300</v>
      </c>
      <c r="M63" s="59">
        <v>4203</v>
      </c>
      <c r="N63" s="39" t="str">
        <f t="shared" si="1"/>
        <v>THCS Lý Tự Trọng</v>
      </c>
      <c r="O63" s="40" t="str">
        <f t="shared" si="2"/>
        <v>TP Ninh Bình</v>
      </c>
      <c r="P63" s="38">
        <v>10</v>
      </c>
      <c r="Q63" s="38">
        <v>8</v>
      </c>
      <c r="R63" s="38">
        <v>9.4</v>
      </c>
      <c r="S63" s="38">
        <v>9.5</v>
      </c>
      <c r="T63" s="12"/>
      <c r="U63" s="38">
        <v>0</v>
      </c>
      <c r="V63" s="38">
        <v>46.4</v>
      </c>
      <c r="W63" s="38"/>
      <c r="X63" s="38"/>
      <c r="Y63" s="38"/>
      <c r="Z63" s="38"/>
      <c r="AA63" s="38"/>
      <c r="AB63" s="38"/>
      <c r="AC63" s="38"/>
      <c r="AD63" s="38"/>
      <c r="AE63" s="38"/>
      <c r="AF63" s="12"/>
      <c r="AG63" s="10">
        <v>4204</v>
      </c>
      <c r="AH63" s="11" t="s">
        <v>85</v>
      </c>
      <c r="AI63" t="s">
        <v>183</v>
      </c>
      <c r="AJ63" s="10">
        <v>2201</v>
      </c>
      <c r="AK63" s="11" t="s">
        <v>159</v>
      </c>
      <c r="AL63" t="s">
        <v>181</v>
      </c>
    </row>
    <row r="64" spans="1:38" s="3" customFormat="1" ht="15.75" customHeight="1">
      <c r="A64" s="12">
        <v>24</v>
      </c>
      <c r="B64" s="12" t="s">
        <v>179</v>
      </c>
      <c r="C64" s="38">
        <v>37</v>
      </c>
      <c r="D64" s="38" t="s">
        <v>592</v>
      </c>
      <c r="E64" s="38" t="s">
        <v>222</v>
      </c>
      <c r="F64" s="38" t="s">
        <v>259</v>
      </c>
      <c r="G64" s="38" t="s">
        <v>274</v>
      </c>
      <c r="H64" s="31" t="str">
        <f t="shared" si="0"/>
        <v>vò thÞ ph­¬ng th¶o</v>
      </c>
      <c r="I64" s="38" t="s">
        <v>661</v>
      </c>
      <c r="J64" s="38" t="s">
        <v>383</v>
      </c>
      <c r="K64" s="38" t="s">
        <v>24</v>
      </c>
      <c r="L64" s="38" t="s">
        <v>300</v>
      </c>
      <c r="M64" s="59">
        <v>4201</v>
      </c>
      <c r="N64" s="39" t="str">
        <f t="shared" si="1"/>
        <v>THCS Trương Hán Siêu</v>
      </c>
      <c r="O64" s="40" t="str">
        <f t="shared" si="2"/>
        <v>TP Ninh Bình</v>
      </c>
      <c r="P64" s="38">
        <v>9</v>
      </c>
      <c r="Q64" s="38">
        <v>7.5</v>
      </c>
      <c r="R64" s="38">
        <v>8.4</v>
      </c>
      <c r="S64" s="38">
        <v>7.75</v>
      </c>
      <c r="T64" s="12"/>
      <c r="U64" s="38">
        <v>0</v>
      </c>
      <c r="V64" s="38">
        <v>40.4</v>
      </c>
      <c r="W64" s="38"/>
      <c r="X64" s="38"/>
      <c r="Y64" s="38"/>
      <c r="Z64" s="38"/>
      <c r="AA64" s="38"/>
      <c r="AB64" s="38"/>
      <c r="AC64" s="38"/>
      <c r="AD64" s="38"/>
      <c r="AE64" s="38"/>
      <c r="AF64" s="12"/>
      <c r="AG64" s="10">
        <v>4205</v>
      </c>
      <c r="AH64" s="11" t="s">
        <v>76</v>
      </c>
      <c r="AI64" t="s">
        <v>183</v>
      </c>
      <c r="AJ64" s="10">
        <v>2202</v>
      </c>
      <c r="AK64" s="11" t="s">
        <v>63</v>
      </c>
      <c r="AL64" t="s">
        <v>181</v>
      </c>
    </row>
    <row r="65" spans="1:38" s="3" customFormat="1" ht="15.75" customHeight="1">
      <c r="A65" s="12">
        <v>25</v>
      </c>
      <c r="B65" s="12" t="s">
        <v>179</v>
      </c>
      <c r="C65" s="38">
        <v>38</v>
      </c>
      <c r="D65" s="38" t="s">
        <v>573</v>
      </c>
      <c r="E65" s="38" t="s">
        <v>223</v>
      </c>
      <c r="F65" s="38" t="s">
        <v>350</v>
      </c>
      <c r="G65" s="38" t="s">
        <v>262</v>
      </c>
      <c r="H65" s="31" t="str">
        <f t="shared" si="0"/>
        <v>phan nhËt thu</v>
      </c>
      <c r="I65" s="38" t="s">
        <v>628</v>
      </c>
      <c r="J65" s="38" t="s">
        <v>383</v>
      </c>
      <c r="K65" s="38" t="s">
        <v>24</v>
      </c>
      <c r="L65" s="38" t="s">
        <v>300</v>
      </c>
      <c r="M65" s="59">
        <v>4203</v>
      </c>
      <c r="N65" s="39" t="str">
        <f t="shared" si="1"/>
        <v>THCS Lý Tự Trọng</v>
      </c>
      <c r="O65" s="40" t="str">
        <f t="shared" si="2"/>
        <v>TP Ninh Bình</v>
      </c>
      <c r="P65" s="38">
        <v>9.5</v>
      </c>
      <c r="Q65" s="38">
        <v>7.25</v>
      </c>
      <c r="R65" s="38">
        <v>9.8</v>
      </c>
      <c r="S65" s="38">
        <v>9</v>
      </c>
      <c r="T65" s="12"/>
      <c r="U65" s="38">
        <v>0</v>
      </c>
      <c r="V65" s="38">
        <v>44.55</v>
      </c>
      <c r="W65" s="38"/>
      <c r="X65" s="38"/>
      <c r="Y65" s="38"/>
      <c r="Z65" s="38"/>
      <c r="AA65" s="38"/>
      <c r="AB65" s="38"/>
      <c r="AC65" s="38"/>
      <c r="AD65" s="38"/>
      <c r="AE65" s="38"/>
      <c r="AF65" s="12"/>
      <c r="AG65" s="10">
        <v>4207</v>
      </c>
      <c r="AH65" s="11" t="s">
        <v>87</v>
      </c>
      <c r="AI65" t="s">
        <v>183</v>
      </c>
      <c r="AJ65" s="10">
        <v>2204</v>
      </c>
      <c r="AK65" s="11" t="s">
        <v>65</v>
      </c>
      <c r="AL65" t="s">
        <v>181</v>
      </c>
    </row>
    <row r="66" spans="1:38" s="3" customFormat="1" ht="15.75" customHeight="1">
      <c r="A66" s="12">
        <v>26</v>
      </c>
      <c r="B66" s="12" t="s">
        <v>179</v>
      </c>
      <c r="C66" s="38">
        <v>38</v>
      </c>
      <c r="D66" s="38" t="s">
        <v>595</v>
      </c>
      <c r="E66" s="38" t="s">
        <v>222</v>
      </c>
      <c r="F66" s="38" t="s">
        <v>240</v>
      </c>
      <c r="G66" s="38" t="s">
        <v>420</v>
      </c>
      <c r="H66" s="31" t="str">
        <f t="shared" si="0"/>
        <v>vò minh th­¬ng</v>
      </c>
      <c r="I66" s="38" t="s">
        <v>668</v>
      </c>
      <c r="J66" s="38" t="s">
        <v>293</v>
      </c>
      <c r="K66" s="38" t="s">
        <v>24</v>
      </c>
      <c r="L66" s="38" t="s">
        <v>300</v>
      </c>
      <c r="M66" s="59">
        <v>3206</v>
      </c>
      <c r="N66" s="39" t="str">
        <f t="shared" si="1"/>
        <v>THCS Ninh Giang</v>
      </c>
      <c r="O66" s="40" t="str">
        <f t="shared" si="2"/>
        <v>Hoa Lư</v>
      </c>
      <c r="P66" s="38">
        <v>9.5</v>
      </c>
      <c r="Q66" s="38">
        <v>7</v>
      </c>
      <c r="R66" s="38">
        <v>8.8</v>
      </c>
      <c r="S66" s="38">
        <v>7</v>
      </c>
      <c r="T66" s="12">
        <v>0</v>
      </c>
      <c r="U66" s="38">
        <v>0</v>
      </c>
      <c r="V66" s="38">
        <v>39.3</v>
      </c>
      <c r="W66" s="38"/>
      <c r="X66" s="38"/>
      <c r="Y66" s="38"/>
      <c r="Z66" s="38"/>
      <c r="AA66" s="38"/>
      <c r="AB66" s="38"/>
      <c r="AC66" s="38"/>
      <c r="AD66" s="38"/>
      <c r="AE66" s="38"/>
      <c r="AF66" s="2"/>
      <c r="AG66" s="10">
        <v>4201</v>
      </c>
      <c r="AH66" s="11" t="s">
        <v>84</v>
      </c>
      <c r="AI66" t="s">
        <v>183</v>
      </c>
      <c r="AJ66" s="10">
        <v>1225</v>
      </c>
      <c r="AK66" s="11" t="s">
        <v>60</v>
      </c>
      <c r="AL66" t="s">
        <v>180</v>
      </c>
    </row>
    <row r="67" spans="1:38" s="3" customFormat="1" ht="15.75" customHeight="1">
      <c r="A67" s="12">
        <v>27</v>
      </c>
      <c r="B67" s="12" t="s">
        <v>179</v>
      </c>
      <c r="C67" s="38">
        <v>38</v>
      </c>
      <c r="D67" s="38" t="s">
        <v>575</v>
      </c>
      <c r="E67" s="38" t="s">
        <v>218</v>
      </c>
      <c r="F67" s="38" t="s">
        <v>373</v>
      </c>
      <c r="G67" s="38" t="s">
        <v>247</v>
      </c>
      <c r="H67" s="31" t="str">
        <f t="shared" si="0"/>
        <v>hoµng gia trÝ</v>
      </c>
      <c r="I67" s="38" t="s">
        <v>632</v>
      </c>
      <c r="J67" s="38" t="s">
        <v>383</v>
      </c>
      <c r="K67" s="38" t="s">
        <v>24</v>
      </c>
      <c r="L67" s="38" t="s">
        <v>25</v>
      </c>
      <c r="M67" s="59">
        <v>4208</v>
      </c>
      <c r="N67" s="39" t="str">
        <f t="shared" si="1"/>
        <v>THCS Ninh Tiến</v>
      </c>
      <c r="O67" s="40" t="str">
        <f t="shared" si="2"/>
        <v>TP Ninh Bình</v>
      </c>
      <c r="P67" s="38">
        <v>10</v>
      </c>
      <c r="Q67" s="38">
        <v>7.5</v>
      </c>
      <c r="R67" s="38">
        <v>9</v>
      </c>
      <c r="S67" s="38">
        <v>8.75</v>
      </c>
      <c r="T67" s="12"/>
      <c r="U67" s="38">
        <v>0</v>
      </c>
      <c r="V67" s="38">
        <v>44</v>
      </c>
      <c r="W67" s="38"/>
      <c r="X67" s="38"/>
      <c r="Y67" s="38"/>
      <c r="Z67" s="38"/>
      <c r="AA67" s="38"/>
      <c r="AB67" s="38"/>
      <c r="AC67" s="38"/>
      <c r="AD67" s="38"/>
      <c r="AE67" s="38"/>
      <c r="AF67" s="12"/>
      <c r="AG67" s="10">
        <v>4209</v>
      </c>
      <c r="AH67" s="11" t="s">
        <v>88</v>
      </c>
      <c r="AI67" t="s">
        <v>183</v>
      </c>
      <c r="AJ67" s="10">
        <v>2206</v>
      </c>
      <c r="AK67" s="11" t="s">
        <v>160</v>
      </c>
      <c r="AL67" t="s">
        <v>181</v>
      </c>
    </row>
    <row r="68" spans="1:38" s="3" customFormat="1" ht="15.75" customHeight="1">
      <c r="A68" s="12">
        <v>28</v>
      </c>
      <c r="B68" s="12" t="s">
        <v>179</v>
      </c>
      <c r="C68" s="38">
        <v>38</v>
      </c>
      <c r="D68" s="38" t="s">
        <v>569</v>
      </c>
      <c r="E68" s="38" t="s">
        <v>221</v>
      </c>
      <c r="F68" s="38" t="s">
        <v>264</v>
      </c>
      <c r="G68" s="38" t="s">
        <v>536</v>
      </c>
      <c r="H68" s="31" t="str">
        <f t="shared" si="0"/>
        <v>ph¹m tuÊn tr­êng</v>
      </c>
      <c r="I68" s="38" t="s">
        <v>621</v>
      </c>
      <c r="J68" s="38" t="s">
        <v>383</v>
      </c>
      <c r="K68" s="38" t="s">
        <v>24</v>
      </c>
      <c r="L68" s="38" t="s">
        <v>25</v>
      </c>
      <c r="M68" s="59">
        <v>4203</v>
      </c>
      <c r="N68" s="39" t="str">
        <f t="shared" si="1"/>
        <v>THCS Lý Tự Trọng</v>
      </c>
      <c r="O68" s="40" t="str">
        <f t="shared" si="2"/>
        <v>TP Ninh Bình</v>
      </c>
      <c r="P68" s="38">
        <v>10</v>
      </c>
      <c r="Q68" s="38">
        <v>7.25</v>
      </c>
      <c r="R68" s="38">
        <v>9.6</v>
      </c>
      <c r="S68" s="38">
        <v>9.5</v>
      </c>
      <c r="T68" s="12"/>
      <c r="U68" s="38">
        <v>0</v>
      </c>
      <c r="V68" s="38">
        <v>45.85</v>
      </c>
      <c r="W68" s="38"/>
      <c r="X68" s="38"/>
      <c r="Y68" s="38"/>
      <c r="Z68" s="38"/>
      <c r="AA68" s="38"/>
      <c r="AB68" s="38"/>
      <c r="AC68" s="38"/>
      <c r="AD68" s="38"/>
      <c r="AE68" s="38"/>
      <c r="AF68" s="12"/>
      <c r="AG68" s="10">
        <v>4208</v>
      </c>
      <c r="AH68" s="11" t="s">
        <v>163</v>
      </c>
      <c r="AI68" t="s">
        <v>183</v>
      </c>
      <c r="AJ68" s="10">
        <v>2205</v>
      </c>
      <c r="AK68" s="11" t="s">
        <v>66</v>
      </c>
      <c r="AL68" t="s">
        <v>181</v>
      </c>
    </row>
    <row r="69" spans="1:38" s="3" customFormat="1" ht="15.75" customHeight="1">
      <c r="A69" s="12">
        <v>29</v>
      </c>
      <c r="B69" s="12" t="s">
        <v>179</v>
      </c>
      <c r="C69" s="38">
        <v>38</v>
      </c>
      <c r="D69" s="38" t="s">
        <v>560</v>
      </c>
      <c r="E69" s="38" t="s">
        <v>222</v>
      </c>
      <c r="F69" s="38" t="s">
        <v>252</v>
      </c>
      <c r="G69" s="38" t="s">
        <v>272</v>
      </c>
      <c r="H69" s="31" t="str">
        <f t="shared" si="0"/>
        <v>vò m¹nh tïng</v>
      </c>
      <c r="I69" s="38" t="s">
        <v>606</v>
      </c>
      <c r="J69" s="38" t="s">
        <v>383</v>
      </c>
      <c r="K69" s="38" t="s">
        <v>24</v>
      </c>
      <c r="L69" s="38" t="s">
        <v>25</v>
      </c>
      <c r="M69" s="59">
        <v>4201</v>
      </c>
      <c r="N69" s="39" t="str">
        <f t="shared" si="1"/>
        <v>THCS Trương Hán Siêu</v>
      </c>
      <c r="O69" s="40" t="str">
        <f t="shared" si="2"/>
        <v>TP Ninh Bình</v>
      </c>
      <c r="P69" s="38">
        <v>10</v>
      </c>
      <c r="Q69" s="38">
        <v>8.75</v>
      </c>
      <c r="R69" s="38">
        <v>10</v>
      </c>
      <c r="S69" s="38">
        <v>9.5</v>
      </c>
      <c r="T69" s="12"/>
      <c r="U69" s="38">
        <v>0</v>
      </c>
      <c r="V69" s="38">
        <v>47.75</v>
      </c>
      <c r="W69" s="38"/>
      <c r="X69" s="38"/>
      <c r="Y69" s="38"/>
      <c r="Z69" s="38"/>
      <c r="AA69" s="38"/>
      <c r="AB69" s="38"/>
      <c r="AC69" s="38"/>
      <c r="AD69" s="38"/>
      <c r="AE69" s="38"/>
      <c r="AF69" s="12"/>
      <c r="AG69" s="10">
        <v>3210</v>
      </c>
      <c r="AH69" s="11" t="s">
        <v>82</v>
      </c>
      <c r="AI69" t="s">
        <v>182</v>
      </c>
      <c r="AJ69" s="10">
        <v>1223</v>
      </c>
      <c r="AK69" s="11" t="s">
        <v>58</v>
      </c>
      <c r="AL69" t="s">
        <v>180</v>
      </c>
    </row>
    <row r="70" spans="1:38" s="3" customFormat="1" ht="15.75" customHeight="1">
      <c r="A70" s="12">
        <v>30</v>
      </c>
      <c r="B70" s="12" t="s">
        <v>179</v>
      </c>
      <c r="C70" s="38">
        <v>38</v>
      </c>
      <c r="D70" s="38" t="s">
        <v>563</v>
      </c>
      <c r="E70" s="38" t="s">
        <v>222</v>
      </c>
      <c r="F70" s="38" t="s">
        <v>251</v>
      </c>
      <c r="G70" s="38" t="s">
        <v>272</v>
      </c>
      <c r="H70" s="31" t="str">
        <f aca="true" t="shared" si="3" ref="H70:H75">E70&amp;" "&amp;F70&amp;" "&amp;G70</f>
        <v>vò thanh tïng</v>
      </c>
      <c r="I70" s="38" t="s">
        <v>609</v>
      </c>
      <c r="J70" s="38" t="s">
        <v>383</v>
      </c>
      <c r="K70" s="38" t="s">
        <v>24</v>
      </c>
      <c r="L70" s="38" t="s">
        <v>25</v>
      </c>
      <c r="M70" s="59">
        <v>4201</v>
      </c>
      <c r="N70" s="39" t="str">
        <f aca="true" t="shared" si="4" ref="N70:N75">VLOOKUP(M70,$AG$6:$AH$158,2,0)</f>
        <v>THCS Trương Hán Siêu</v>
      </c>
      <c r="O70" s="40" t="str">
        <f aca="true" t="shared" si="5" ref="O70:O75">VLOOKUP(M70,$AG$6:$AI$159,3,0)</f>
        <v>TP Ninh Bình</v>
      </c>
      <c r="P70" s="38">
        <v>10</v>
      </c>
      <c r="Q70" s="38">
        <v>8.5</v>
      </c>
      <c r="R70" s="38">
        <v>9.6</v>
      </c>
      <c r="S70" s="38">
        <v>9.5</v>
      </c>
      <c r="T70" s="12"/>
      <c r="U70" s="38">
        <v>0</v>
      </c>
      <c r="V70" s="38">
        <v>47.1</v>
      </c>
      <c r="W70" s="38"/>
      <c r="X70" s="38"/>
      <c r="Y70" s="38"/>
      <c r="Z70" s="38"/>
      <c r="AA70" s="38"/>
      <c r="AB70" s="38"/>
      <c r="AC70" s="38"/>
      <c r="AD70" s="38"/>
      <c r="AE70" s="38"/>
      <c r="AF70" s="12"/>
      <c r="AG70" s="10">
        <v>3211</v>
      </c>
      <c r="AH70" s="11" t="s">
        <v>83</v>
      </c>
      <c r="AI70" t="s">
        <v>182</v>
      </c>
      <c r="AJ70" s="10">
        <v>1224</v>
      </c>
      <c r="AK70" s="11" t="s">
        <v>59</v>
      </c>
      <c r="AL70" t="s">
        <v>180</v>
      </c>
    </row>
    <row r="71" spans="1:38" s="1" customFormat="1" ht="15.75" customHeight="1">
      <c r="A71" s="12">
        <v>31</v>
      </c>
      <c r="B71" s="12" t="s">
        <v>179</v>
      </c>
      <c r="C71" s="38">
        <v>38</v>
      </c>
      <c r="D71" s="38" t="s">
        <v>588</v>
      </c>
      <c r="E71" s="38" t="s">
        <v>230</v>
      </c>
      <c r="F71" s="38" t="s">
        <v>254</v>
      </c>
      <c r="G71" s="38" t="s">
        <v>272</v>
      </c>
      <c r="H71" s="31" t="str">
        <f t="shared" si="3"/>
        <v>t¹ xu©n tïng</v>
      </c>
      <c r="I71" s="38" t="s">
        <v>653</v>
      </c>
      <c r="J71" s="38" t="s">
        <v>383</v>
      </c>
      <c r="K71" s="38" t="s">
        <v>24</v>
      </c>
      <c r="L71" s="38" t="s">
        <v>25</v>
      </c>
      <c r="M71" s="59">
        <v>4202</v>
      </c>
      <c r="N71" s="39" t="str">
        <f t="shared" si="4"/>
        <v>THCS Quang Trung</v>
      </c>
      <c r="O71" s="40" t="str">
        <f t="shared" si="5"/>
        <v>TP Ninh Bình</v>
      </c>
      <c r="P71" s="38">
        <v>10</v>
      </c>
      <c r="Q71" s="38">
        <v>7</v>
      </c>
      <c r="R71" s="38">
        <v>8.8</v>
      </c>
      <c r="S71" s="38">
        <v>8.25</v>
      </c>
      <c r="T71" s="12"/>
      <c r="U71" s="38">
        <v>0</v>
      </c>
      <c r="V71" s="38">
        <v>42.3</v>
      </c>
      <c r="W71" s="38"/>
      <c r="X71" s="38"/>
      <c r="Y71" s="38"/>
      <c r="Z71" s="38"/>
      <c r="AA71" s="38"/>
      <c r="AB71" s="38"/>
      <c r="AC71" s="38"/>
      <c r="AD71" s="38"/>
      <c r="AE71" s="38"/>
      <c r="AF71" s="12"/>
      <c r="AG71" s="10">
        <v>3209</v>
      </c>
      <c r="AH71" s="11" t="s">
        <v>81</v>
      </c>
      <c r="AI71" t="s">
        <v>182</v>
      </c>
      <c r="AJ71" s="10">
        <v>1222</v>
      </c>
      <c r="AK71" s="11" t="s">
        <v>57</v>
      </c>
      <c r="AL71" t="s">
        <v>180</v>
      </c>
    </row>
    <row r="72" spans="1:38" s="1" customFormat="1" ht="15.75" customHeight="1">
      <c r="A72" s="12">
        <v>32</v>
      </c>
      <c r="B72" s="12" t="s">
        <v>179</v>
      </c>
      <c r="C72" s="38">
        <v>38</v>
      </c>
      <c r="D72" s="38" t="s">
        <v>570</v>
      </c>
      <c r="E72" s="38" t="s">
        <v>221</v>
      </c>
      <c r="F72" s="38" t="s">
        <v>597</v>
      </c>
      <c r="G72" s="38" t="s">
        <v>378</v>
      </c>
      <c r="H72" s="31" t="str">
        <f t="shared" si="3"/>
        <v>ph¹m an ®øc vinh</v>
      </c>
      <c r="I72" s="38" t="s">
        <v>622</v>
      </c>
      <c r="J72" s="38" t="s">
        <v>296</v>
      </c>
      <c r="K72" s="38" t="s">
        <v>24</v>
      </c>
      <c r="L72" s="38" t="s">
        <v>25</v>
      </c>
      <c r="M72" s="59">
        <v>7216</v>
      </c>
      <c r="N72" s="39" t="str">
        <f t="shared" si="4"/>
        <v>THCS Yên Phong</v>
      </c>
      <c r="O72" s="40" t="str">
        <f t="shared" si="5"/>
        <v>Yên Mô</v>
      </c>
      <c r="P72" s="38">
        <v>9.75</v>
      </c>
      <c r="Q72" s="38">
        <v>7</v>
      </c>
      <c r="R72" s="38">
        <v>9.4</v>
      </c>
      <c r="S72" s="38">
        <v>9.5</v>
      </c>
      <c r="T72" s="12"/>
      <c r="U72" s="38">
        <v>0</v>
      </c>
      <c r="V72" s="38">
        <v>45.15</v>
      </c>
      <c r="W72" s="38"/>
      <c r="X72" s="38"/>
      <c r="Y72" s="38"/>
      <c r="Z72" s="38"/>
      <c r="AA72" s="38"/>
      <c r="AB72" s="38"/>
      <c r="AC72" s="38"/>
      <c r="AD72" s="38"/>
      <c r="AE72" s="38"/>
      <c r="AF72" s="12"/>
      <c r="AG72" s="10">
        <v>4211</v>
      </c>
      <c r="AH72" s="11" t="s">
        <v>35</v>
      </c>
      <c r="AI72" t="s">
        <v>183</v>
      </c>
      <c r="AJ72" s="10">
        <v>2208</v>
      </c>
      <c r="AK72" s="11" t="s">
        <v>68</v>
      </c>
      <c r="AL72" t="s">
        <v>181</v>
      </c>
    </row>
    <row r="73" spans="1:38" s="1" customFormat="1" ht="17.25" customHeight="1">
      <c r="A73" s="12">
        <v>33</v>
      </c>
      <c r="B73" s="12" t="s">
        <v>179</v>
      </c>
      <c r="C73" s="38">
        <v>38</v>
      </c>
      <c r="D73" s="38" t="s">
        <v>583</v>
      </c>
      <c r="E73" s="38" t="s">
        <v>225</v>
      </c>
      <c r="F73" s="38" t="s">
        <v>249</v>
      </c>
      <c r="G73" s="38" t="s">
        <v>378</v>
      </c>
      <c r="H73" s="31" t="str">
        <f t="shared" si="3"/>
        <v>trÇn ®øc vinh</v>
      </c>
      <c r="I73" s="38" t="s">
        <v>607</v>
      </c>
      <c r="J73" s="38" t="s">
        <v>383</v>
      </c>
      <c r="K73" s="38" t="s">
        <v>24</v>
      </c>
      <c r="L73" s="38" t="s">
        <v>25</v>
      </c>
      <c r="M73" s="59">
        <v>4205</v>
      </c>
      <c r="N73" s="39" t="str">
        <f t="shared" si="4"/>
        <v>THCS Đinh Tiên Hoàng</v>
      </c>
      <c r="O73" s="40" t="str">
        <f t="shared" si="5"/>
        <v>TP Ninh Bình</v>
      </c>
      <c r="P73" s="38">
        <v>10</v>
      </c>
      <c r="Q73" s="38">
        <v>6.75</v>
      </c>
      <c r="R73" s="38">
        <v>9.6</v>
      </c>
      <c r="S73" s="38">
        <v>8.25</v>
      </c>
      <c r="T73" s="12"/>
      <c r="U73" s="38">
        <v>0</v>
      </c>
      <c r="V73" s="38">
        <v>42.85</v>
      </c>
      <c r="W73" s="38"/>
      <c r="X73" s="38"/>
      <c r="Y73" s="38"/>
      <c r="Z73" s="38"/>
      <c r="AA73" s="38"/>
      <c r="AB73" s="38"/>
      <c r="AC73" s="38"/>
      <c r="AD73" s="38"/>
      <c r="AE73" s="38"/>
      <c r="AF73" s="12"/>
      <c r="AG73" s="10">
        <v>4212</v>
      </c>
      <c r="AH73" s="11" t="s">
        <v>90</v>
      </c>
      <c r="AI73" t="s">
        <v>183</v>
      </c>
      <c r="AJ73" s="10">
        <v>2209</v>
      </c>
      <c r="AK73" s="11" t="s">
        <v>69</v>
      </c>
      <c r="AL73" t="s">
        <v>181</v>
      </c>
    </row>
    <row r="74" spans="1:38" s="1" customFormat="1" ht="17.25" customHeight="1">
      <c r="A74" s="12">
        <v>34</v>
      </c>
      <c r="B74" s="12" t="s">
        <v>179</v>
      </c>
      <c r="C74" s="38">
        <v>38</v>
      </c>
      <c r="D74" s="38" t="s">
        <v>587</v>
      </c>
      <c r="E74" s="38" t="s">
        <v>219</v>
      </c>
      <c r="F74" s="38" t="s">
        <v>258</v>
      </c>
      <c r="G74" s="38" t="s">
        <v>378</v>
      </c>
      <c r="H74" s="31" t="str">
        <f t="shared" si="3"/>
        <v>lª thµnh vinh</v>
      </c>
      <c r="I74" s="38" t="s">
        <v>652</v>
      </c>
      <c r="J74" s="38" t="s">
        <v>297</v>
      </c>
      <c r="K74" s="38" t="s">
        <v>24</v>
      </c>
      <c r="L74" s="38" t="s">
        <v>25</v>
      </c>
      <c r="M74" s="59">
        <v>3201</v>
      </c>
      <c r="N74" s="39" t="str">
        <f t="shared" si="4"/>
        <v>THCS Đinh Tiên Hoàng</v>
      </c>
      <c r="O74" s="40" t="str">
        <f t="shared" si="5"/>
        <v>Hoa Lư</v>
      </c>
      <c r="P74" s="38">
        <v>9.5</v>
      </c>
      <c r="Q74" s="38">
        <v>7</v>
      </c>
      <c r="R74" s="38">
        <v>9.8</v>
      </c>
      <c r="S74" s="38">
        <v>8</v>
      </c>
      <c r="T74" s="12"/>
      <c r="U74" s="38">
        <v>0</v>
      </c>
      <c r="V74" s="38">
        <v>42.3</v>
      </c>
      <c r="W74" s="38"/>
      <c r="X74" s="38"/>
      <c r="Y74" s="38"/>
      <c r="Z74" s="38"/>
      <c r="AA74" s="38"/>
      <c r="AB74" s="38"/>
      <c r="AC74" s="38"/>
      <c r="AD74" s="38"/>
      <c r="AE74" s="38"/>
      <c r="AF74" s="12"/>
      <c r="AG74" s="10">
        <v>4210</v>
      </c>
      <c r="AH74" s="11" t="s">
        <v>89</v>
      </c>
      <c r="AI74" t="s">
        <v>183</v>
      </c>
      <c r="AJ74" s="10">
        <v>2207</v>
      </c>
      <c r="AK74" s="11" t="s">
        <v>67</v>
      </c>
      <c r="AL74" t="s">
        <v>181</v>
      </c>
    </row>
    <row r="75" spans="1:38" s="1" customFormat="1" ht="16.5" customHeight="1">
      <c r="A75" s="12">
        <v>35</v>
      </c>
      <c r="B75" s="12" t="s">
        <v>179</v>
      </c>
      <c r="C75" s="38">
        <v>38</v>
      </c>
      <c r="D75" s="38" t="s">
        <v>593</v>
      </c>
      <c r="E75" s="38" t="s">
        <v>221</v>
      </c>
      <c r="F75" s="38" t="s">
        <v>490</v>
      </c>
      <c r="G75" s="38" t="s">
        <v>267</v>
      </c>
      <c r="H75" s="31" t="str">
        <f t="shared" si="3"/>
        <v>ph¹m thÞ nh­ yÕn</v>
      </c>
      <c r="I75" s="38" t="s">
        <v>662</v>
      </c>
      <c r="J75" s="38" t="s">
        <v>292</v>
      </c>
      <c r="K75" s="38" t="s">
        <v>24</v>
      </c>
      <c r="L75" s="38" t="s">
        <v>300</v>
      </c>
      <c r="M75" s="59">
        <v>5209</v>
      </c>
      <c r="N75" s="39" t="str">
        <f t="shared" si="4"/>
        <v>THCS Khánh Hoà</v>
      </c>
      <c r="O75" s="40" t="str">
        <f t="shared" si="5"/>
        <v>Yên Khánh</v>
      </c>
      <c r="P75" s="38">
        <v>9.25</v>
      </c>
      <c r="Q75" s="38">
        <v>6</v>
      </c>
      <c r="R75" s="38">
        <v>8.4</v>
      </c>
      <c r="S75" s="38">
        <v>8.25</v>
      </c>
      <c r="T75" s="12"/>
      <c r="U75" s="38">
        <v>0</v>
      </c>
      <c r="V75" s="38">
        <v>40.15</v>
      </c>
      <c r="W75" s="38"/>
      <c r="X75" s="38"/>
      <c r="Y75" s="38"/>
      <c r="Z75" s="38"/>
      <c r="AA75" s="38"/>
      <c r="AB75" s="38"/>
      <c r="AC75" s="38"/>
      <c r="AD75" s="38"/>
      <c r="AE75" s="38"/>
      <c r="AF75" s="14"/>
      <c r="AG75" s="10"/>
      <c r="AH75" s="11"/>
      <c r="AI75"/>
      <c r="AJ75" s="10"/>
      <c r="AK75" s="11"/>
      <c r="AL75"/>
    </row>
    <row r="76" spans="1:38" s="1" customFormat="1" ht="16.5" customHeight="1">
      <c r="A76" s="42"/>
      <c r="C76" s="58" t="s">
        <v>324</v>
      </c>
      <c r="D76" s="58"/>
      <c r="E76" s="58"/>
      <c r="F76" s="58"/>
      <c r="G76" s="58"/>
      <c r="H76" s="58"/>
      <c r="I76" s="58"/>
      <c r="J76" s="58"/>
      <c r="K76" s="58"/>
      <c r="L76" s="58"/>
      <c r="M76" s="32"/>
      <c r="N76" s="35"/>
      <c r="O76" s="16"/>
      <c r="AG76" s="10">
        <v>5201</v>
      </c>
      <c r="AH76" s="11" t="s">
        <v>164</v>
      </c>
      <c r="AI76" t="s">
        <v>184</v>
      </c>
      <c r="AJ76" s="10">
        <v>2210</v>
      </c>
      <c r="AK76" s="11" t="s">
        <v>70</v>
      </c>
      <c r="AL76" t="s">
        <v>181</v>
      </c>
    </row>
    <row r="77" spans="1:38" s="3" customFormat="1" ht="37.5" customHeight="1" hidden="1">
      <c r="A77" s="89" t="s">
        <v>22</v>
      </c>
      <c r="B77" s="89"/>
      <c r="C77" s="89"/>
      <c r="D77" s="89"/>
      <c r="E77" s="89"/>
      <c r="F77" s="89"/>
      <c r="G77" s="89"/>
      <c r="H77" s="89"/>
      <c r="I77" s="89" t="s">
        <v>18</v>
      </c>
      <c r="J77" s="89"/>
      <c r="K77" s="89"/>
      <c r="L77" s="89" t="s">
        <v>14</v>
      </c>
      <c r="M77" s="89"/>
      <c r="N77" s="89"/>
      <c r="O77" s="89"/>
      <c r="P77" s="45"/>
      <c r="Q77" s="90" t="s">
        <v>669</v>
      </c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10">
        <v>5202</v>
      </c>
      <c r="AH77" s="11" t="s">
        <v>91</v>
      </c>
      <c r="AI77" t="s">
        <v>184</v>
      </c>
      <c r="AJ77" s="10">
        <v>2211</v>
      </c>
      <c r="AK77" s="11" t="s">
        <v>71</v>
      </c>
      <c r="AL77" t="s">
        <v>181</v>
      </c>
    </row>
    <row r="78" spans="1:38" s="1" customFormat="1" ht="15.75">
      <c r="A78" s="87"/>
      <c r="B78" s="87"/>
      <c r="C78" s="87"/>
      <c r="D78" s="87"/>
      <c r="E78" s="7"/>
      <c r="F78" s="7"/>
      <c r="G78" s="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111" t="s">
        <v>1241</v>
      </c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0">
        <v>5203</v>
      </c>
      <c r="AH78" s="11" t="s">
        <v>92</v>
      </c>
      <c r="AI78" t="s">
        <v>184</v>
      </c>
      <c r="AJ78" s="10">
        <v>2212</v>
      </c>
      <c r="AK78" s="11" t="s">
        <v>26</v>
      </c>
      <c r="AL78" t="s">
        <v>181</v>
      </c>
    </row>
    <row r="79" spans="33:38" ht="15">
      <c r="AG79" s="10">
        <v>5204</v>
      </c>
      <c r="AH79" s="11" t="s">
        <v>93</v>
      </c>
      <c r="AI79" t="s">
        <v>184</v>
      </c>
      <c r="AJ79" s="10">
        <v>2213</v>
      </c>
      <c r="AK79" s="11" t="s">
        <v>72</v>
      </c>
      <c r="AL79" t="s">
        <v>181</v>
      </c>
    </row>
    <row r="80" spans="33:38" ht="15">
      <c r="AG80" s="10">
        <v>5205</v>
      </c>
      <c r="AH80" s="11" t="s">
        <v>94</v>
      </c>
      <c r="AI80" t="s">
        <v>184</v>
      </c>
      <c r="AJ80" s="10">
        <v>2214</v>
      </c>
      <c r="AK80" s="11" t="s">
        <v>27</v>
      </c>
      <c r="AL80" t="s">
        <v>181</v>
      </c>
    </row>
    <row r="81" spans="33:38" ht="32.25" customHeight="1">
      <c r="AG81" s="10">
        <v>5206</v>
      </c>
      <c r="AH81" s="11" t="s">
        <v>95</v>
      </c>
      <c r="AI81" t="s">
        <v>184</v>
      </c>
      <c r="AJ81" s="10">
        <v>2215</v>
      </c>
      <c r="AK81" s="11" t="s">
        <v>28</v>
      </c>
      <c r="AL81" t="s">
        <v>181</v>
      </c>
    </row>
    <row r="82" spans="33:38" ht="15">
      <c r="AG82" s="10">
        <v>5207</v>
      </c>
      <c r="AH82" s="11" t="s">
        <v>96</v>
      </c>
      <c r="AI82" t="s">
        <v>184</v>
      </c>
      <c r="AJ82" s="10">
        <v>2216</v>
      </c>
      <c r="AK82" s="11" t="s">
        <v>29</v>
      </c>
      <c r="AL82" t="s">
        <v>181</v>
      </c>
    </row>
    <row r="83" spans="33:38" ht="15">
      <c r="AG83" s="10">
        <v>5208</v>
      </c>
      <c r="AH83" s="11" t="s">
        <v>97</v>
      </c>
      <c r="AI83" t="s">
        <v>184</v>
      </c>
      <c r="AJ83" s="10">
        <v>2217</v>
      </c>
      <c r="AK83" s="11" t="s">
        <v>73</v>
      </c>
      <c r="AL83" t="s">
        <v>181</v>
      </c>
    </row>
    <row r="84" spans="33:38" ht="15">
      <c r="AG84" s="10">
        <v>5209</v>
      </c>
      <c r="AH84" s="11" t="s">
        <v>98</v>
      </c>
      <c r="AI84" t="s">
        <v>184</v>
      </c>
      <c r="AJ84" s="10">
        <v>2218</v>
      </c>
      <c r="AK84" s="11" t="s">
        <v>161</v>
      </c>
      <c r="AL84" t="s">
        <v>181</v>
      </c>
    </row>
    <row r="85" spans="33:38" ht="15">
      <c r="AG85" s="10">
        <v>5210</v>
      </c>
      <c r="AH85" s="11" t="s">
        <v>99</v>
      </c>
      <c r="AI85" t="s">
        <v>184</v>
      </c>
      <c r="AJ85" s="10">
        <v>2219</v>
      </c>
      <c r="AK85" s="11" t="s">
        <v>30</v>
      </c>
      <c r="AL85" t="s">
        <v>181</v>
      </c>
    </row>
    <row r="86" spans="1:38" ht="44.25" customHeight="1">
      <c r="A86" s="21"/>
      <c r="B86" s="21"/>
      <c r="C86" s="22"/>
      <c r="D86" s="22"/>
      <c r="E86" s="22"/>
      <c r="F86" s="22"/>
      <c r="G86" s="22"/>
      <c r="H86" s="30"/>
      <c r="I86" s="22"/>
      <c r="J86" s="22"/>
      <c r="K86" s="22"/>
      <c r="L86" s="22"/>
      <c r="M86" s="34"/>
      <c r="N86" s="37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0">
        <v>5211</v>
      </c>
      <c r="AH86" s="11" t="s">
        <v>100</v>
      </c>
      <c r="AI86" t="s">
        <v>184</v>
      </c>
      <c r="AJ86" s="10">
        <v>2220</v>
      </c>
      <c r="AK86" s="11" t="s">
        <v>74</v>
      </c>
      <c r="AL86" t="s">
        <v>181</v>
      </c>
    </row>
    <row r="87" spans="33:38" ht="15">
      <c r="AG87" s="10">
        <v>5212</v>
      </c>
      <c r="AH87" s="11" t="s">
        <v>101</v>
      </c>
      <c r="AI87" t="s">
        <v>184</v>
      </c>
      <c r="AJ87" s="10">
        <v>2221</v>
      </c>
      <c r="AK87" s="11" t="s">
        <v>75</v>
      </c>
      <c r="AL87" t="s">
        <v>181</v>
      </c>
    </row>
    <row r="88" spans="33:38" ht="15">
      <c r="AG88" s="10">
        <v>5213</v>
      </c>
      <c r="AH88" s="11" t="s">
        <v>102</v>
      </c>
      <c r="AI88" t="s">
        <v>184</v>
      </c>
      <c r="AJ88" s="10">
        <v>3201</v>
      </c>
      <c r="AK88" s="11" t="s">
        <v>76</v>
      </c>
      <c r="AL88" t="s">
        <v>182</v>
      </c>
    </row>
    <row r="89" spans="33:38" ht="15">
      <c r="AG89" s="10">
        <v>5214</v>
      </c>
      <c r="AH89" s="11" t="s">
        <v>103</v>
      </c>
      <c r="AI89" t="s">
        <v>184</v>
      </c>
      <c r="AJ89" s="10">
        <v>3202</v>
      </c>
      <c r="AK89" s="11" t="s">
        <v>31</v>
      </c>
      <c r="AL89" t="s">
        <v>182</v>
      </c>
    </row>
    <row r="90" spans="33:38" ht="15">
      <c r="AG90" s="10">
        <v>5215</v>
      </c>
      <c r="AH90" s="11" t="s">
        <v>104</v>
      </c>
      <c r="AI90" t="s">
        <v>184</v>
      </c>
      <c r="AJ90" s="10">
        <v>3203</v>
      </c>
      <c r="AK90" s="11" t="s">
        <v>77</v>
      </c>
      <c r="AL90" t="s">
        <v>182</v>
      </c>
    </row>
    <row r="91" spans="33:38" ht="15">
      <c r="AG91" s="10">
        <v>5216</v>
      </c>
      <c r="AH91" s="11" t="s">
        <v>105</v>
      </c>
      <c r="AI91" t="s">
        <v>184</v>
      </c>
      <c r="AJ91" s="10">
        <v>3204</v>
      </c>
      <c r="AK91" s="11" t="s">
        <v>32</v>
      </c>
      <c r="AL91" t="s">
        <v>182</v>
      </c>
    </row>
    <row r="92" spans="33:38" ht="15">
      <c r="AG92" s="10">
        <v>5217</v>
      </c>
      <c r="AH92" s="11" t="s">
        <v>106</v>
      </c>
      <c r="AI92" t="s">
        <v>184</v>
      </c>
      <c r="AJ92" s="10">
        <v>3205</v>
      </c>
      <c r="AK92" s="11" t="s">
        <v>78</v>
      </c>
      <c r="AL92" t="s">
        <v>182</v>
      </c>
    </row>
    <row r="93" spans="33:38" ht="15">
      <c r="AG93" s="10">
        <v>5218</v>
      </c>
      <c r="AH93" s="11" t="s">
        <v>107</v>
      </c>
      <c r="AI93" t="s">
        <v>184</v>
      </c>
      <c r="AJ93" s="10">
        <v>3206</v>
      </c>
      <c r="AK93" s="11" t="s">
        <v>33</v>
      </c>
      <c r="AL93" t="s">
        <v>182</v>
      </c>
    </row>
    <row r="94" spans="33:38" ht="15">
      <c r="AG94" s="10">
        <v>5219</v>
      </c>
      <c r="AH94" s="11" t="s">
        <v>165</v>
      </c>
      <c r="AI94" t="s">
        <v>184</v>
      </c>
      <c r="AJ94" s="10">
        <v>3207</v>
      </c>
      <c r="AK94" s="11" t="s">
        <v>79</v>
      </c>
      <c r="AL94" t="s">
        <v>182</v>
      </c>
    </row>
    <row r="95" spans="33:38" ht="15">
      <c r="AG95" s="10">
        <v>5220</v>
      </c>
      <c r="AH95" s="11" t="s">
        <v>108</v>
      </c>
      <c r="AI95" t="s">
        <v>184</v>
      </c>
      <c r="AJ95" s="10">
        <v>3208</v>
      </c>
      <c r="AK95" s="11" t="s">
        <v>80</v>
      </c>
      <c r="AL95" t="s">
        <v>182</v>
      </c>
    </row>
    <row r="96" spans="33:38" ht="15">
      <c r="AG96" s="10">
        <v>6201</v>
      </c>
      <c r="AH96" s="11" t="s">
        <v>109</v>
      </c>
      <c r="AI96" t="s">
        <v>185</v>
      </c>
      <c r="AJ96" s="10">
        <v>3209</v>
      </c>
      <c r="AK96" s="11" t="s">
        <v>81</v>
      </c>
      <c r="AL96" t="s">
        <v>182</v>
      </c>
    </row>
    <row r="97" spans="33:38" ht="15">
      <c r="AG97" s="10">
        <v>6202</v>
      </c>
      <c r="AH97" s="11" t="s">
        <v>110</v>
      </c>
      <c r="AI97" t="s">
        <v>185</v>
      </c>
      <c r="AJ97" s="10">
        <v>3210</v>
      </c>
      <c r="AK97" s="11" t="s">
        <v>82</v>
      </c>
      <c r="AL97" t="s">
        <v>182</v>
      </c>
    </row>
    <row r="98" spans="33:38" ht="15">
      <c r="AG98" s="10">
        <v>6203</v>
      </c>
      <c r="AH98" s="11" t="s">
        <v>111</v>
      </c>
      <c r="AI98" t="s">
        <v>185</v>
      </c>
      <c r="AJ98" s="10">
        <v>3211</v>
      </c>
      <c r="AK98" s="11" t="s">
        <v>83</v>
      </c>
      <c r="AL98" t="s">
        <v>182</v>
      </c>
    </row>
    <row r="99" spans="33:38" ht="15">
      <c r="AG99" s="10">
        <v>6204</v>
      </c>
      <c r="AH99" s="11" t="s">
        <v>112</v>
      </c>
      <c r="AI99" t="s">
        <v>185</v>
      </c>
      <c r="AJ99" s="10">
        <v>4201</v>
      </c>
      <c r="AK99" s="11" t="s">
        <v>84</v>
      </c>
      <c r="AL99" t="s">
        <v>183</v>
      </c>
    </row>
    <row r="100" spans="33:38" ht="15">
      <c r="AG100" s="10">
        <v>6205</v>
      </c>
      <c r="AH100" s="11" t="s">
        <v>113</v>
      </c>
      <c r="AI100" t="s">
        <v>185</v>
      </c>
      <c r="AJ100" s="10">
        <v>4202</v>
      </c>
      <c r="AK100" s="11" t="s">
        <v>34</v>
      </c>
      <c r="AL100" t="s">
        <v>183</v>
      </c>
    </row>
    <row r="101" spans="33:38" ht="15">
      <c r="AG101" s="10">
        <v>6206</v>
      </c>
      <c r="AH101" s="11" t="s">
        <v>114</v>
      </c>
      <c r="AI101" t="s">
        <v>185</v>
      </c>
      <c r="AJ101" s="10">
        <v>4203</v>
      </c>
      <c r="AK101" s="11" t="s">
        <v>162</v>
      </c>
      <c r="AL101" t="s">
        <v>183</v>
      </c>
    </row>
    <row r="102" spans="33:38" ht="15">
      <c r="AG102" s="10">
        <v>6207</v>
      </c>
      <c r="AH102" s="11" t="s">
        <v>166</v>
      </c>
      <c r="AI102" t="s">
        <v>185</v>
      </c>
      <c r="AJ102" s="10">
        <v>4204</v>
      </c>
      <c r="AK102" s="11" t="s">
        <v>85</v>
      </c>
      <c r="AL102" t="s">
        <v>183</v>
      </c>
    </row>
    <row r="103" spans="33:38" ht="15">
      <c r="AG103" s="10">
        <v>6208</v>
      </c>
      <c r="AH103" s="11" t="s">
        <v>167</v>
      </c>
      <c r="AI103" t="s">
        <v>185</v>
      </c>
      <c r="AJ103" s="10">
        <v>4205</v>
      </c>
      <c r="AK103" s="11" t="s">
        <v>76</v>
      </c>
      <c r="AL103" t="s">
        <v>183</v>
      </c>
    </row>
    <row r="104" spans="33:38" ht="15">
      <c r="AG104" s="10">
        <v>6209</v>
      </c>
      <c r="AH104" s="11" t="s">
        <v>115</v>
      </c>
      <c r="AI104" t="s">
        <v>185</v>
      </c>
      <c r="AJ104" s="10">
        <v>4206</v>
      </c>
      <c r="AK104" s="11" t="s">
        <v>86</v>
      </c>
      <c r="AL104" t="s">
        <v>183</v>
      </c>
    </row>
    <row r="105" spans="33:38" ht="15">
      <c r="AG105" s="10">
        <v>6210</v>
      </c>
      <c r="AH105" s="11" t="s">
        <v>116</v>
      </c>
      <c r="AI105" t="s">
        <v>185</v>
      </c>
      <c r="AJ105" s="10">
        <v>4207</v>
      </c>
      <c r="AK105" s="11" t="s">
        <v>87</v>
      </c>
      <c r="AL105" t="s">
        <v>183</v>
      </c>
    </row>
    <row r="106" spans="33:38" ht="15">
      <c r="AG106" s="10">
        <v>6211</v>
      </c>
      <c r="AH106" s="11" t="s">
        <v>117</v>
      </c>
      <c r="AI106" t="s">
        <v>185</v>
      </c>
      <c r="AJ106" s="10">
        <v>4208</v>
      </c>
      <c r="AK106" s="11" t="s">
        <v>163</v>
      </c>
      <c r="AL106" t="s">
        <v>183</v>
      </c>
    </row>
    <row r="107" spans="33:38" ht="15">
      <c r="AG107" s="10">
        <v>6212</v>
      </c>
      <c r="AH107" s="11" t="s">
        <v>118</v>
      </c>
      <c r="AI107" t="s">
        <v>185</v>
      </c>
      <c r="AJ107" s="10">
        <v>4209</v>
      </c>
      <c r="AK107" s="11" t="s">
        <v>88</v>
      </c>
      <c r="AL107" t="s">
        <v>183</v>
      </c>
    </row>
    <row r="108" spans="33:38" ht="15">
      <c r="AG108" s="10">
        <v>6213</v>
      </c>
      <c r="AH108" s="11" t="s">
        <v>119</v>
      </c>
      <c r="AI108" t="s">
        <v>185</v>
      </c>
      <c r="AJ108" s="10">
        <v>4210</v>
      </c>
      <c r="AK108" s="11" t="s">
        <v>89</v>
      </c>
      <c r="AL108" t="s">
        <v>183</v>
      </c>
    </row>
    <row r="109" spans="33:38" ht="15">
      <c r="AG109" s="10">
        <v>6214</v>
      </c>
      <c r="AH109" s="11" t="s">
        <v>120</v>
      </c>
      <c r="AI109" t="s">
        <v>185</v>
      </c>
      <c r="AJ109" s="10">
        <v>4211</v>
      </c>
      <c r="AK109" s="11" t="s">
        <v>35</v>
      </c>
      <c r="AL109" t="s">
        <v>183</v>
      </c>
    </row>
    <row r="110" spans="33:38" ht="15">
      <c r="AG110" s="10">
        <v>6215</v>
      </c>
      <c r="AH110" s="11" t="s">
        <v>168</v>
      </c>
      <c r="AI110" t="s">
        <v>185</v>
      </c>
      <c r="AJ110" s="10">
        <v>4212</v>
      </c>
      <c r="AK110" s="11" t="s">
        <v>90</v>
      </c>
      <c r="AL110" t="s">
        <v>183</v>
      </c>
    </row>
    <row r="111" spans="33:38" ht="15">
      <c r="AG111" s="10">
        <v>6216</v>
      </c>
      <c r="AH111" s="11" t="s">
        <v>121</v>
      </c>
      <c r="AI111" t="s">
        <v>185</v>
      </c>
      <c r="AJ111" s="10">
        <v>5201</v>
      </c>
      <c r="AK111" s="11" t="s">
        <v>164</v>
      </c>
      <c r="AL111" t="s">
        <v>184</v>
      </c>
    </row>
    <row r="112" spans="33:38" ht="15">
      <c r="AG112" s="10">
        <v>6217</v>
      </c>
      <c r="AH112" s="11" t="s">
        <v>122</v>
      </c>
      <c r="AI112" t="s">
        <v>185</v>
      </c>
      <c r="AJ112" s="10">
        <v>5202</v>
      </c>
      <c r="AK112" s="11" t="s">
        <v>91</v>
      </c>
      <c r="AL112" t="s">
        <v>184</v>
      </c>
    </row>
    <row r="113" spans="33:38" ht="15">
      <c r="AG113" s="10">
        <v>6218</v>
      </c>
      <c r="AH113" s="11" t="s">
        <v>123</v>
      </c>
      <c r="AI113" t="s">
        <v>185</v>
      </c>
      <c r="AJ113" s="10">
        <v>5203</v>
      </c>
      <c r="AK113" s="11" t="s">
        <v>92</v>
      </c>
      <c r="AL113" t="s">
        <v>184</v>
      </c>
    </row>
    <row r="114" spans="33:38" ht="15">
      <c r="AG114" s="10">
        <v>6219</v>
      </c>
      <c r="AH114" s="11" t="s">
        <v>124</v>
      </c>
      <c r="AI114" t="s">
        <v>185</v>
      </c>
      <c r="AJ114" s="10">
        <v>5204</v>
      </c>
      <c r="AK114" s="11" t="s">
        <v>93</v>
      </c>
      <c r="AL114" t="s">
        <v>184</v>
      </c>
    </row>
    <row r="115" spans="33:38" ht="15">
      <c r="AG115" s="10">
        <v>6220</v>
      </c>
      <c r="AH115" s="11" t="s">
        <v>125</v>
      </c>
      <c r="AI115" t="s">
        <v>185</v>
      </c>
      <c r="AJ115" s="10">
        <v>5205</v>
      </c>
      <c r="AK115" s="11" t="s">
        <v>94</v>
      </c>
      <c r="AL115" t="s">
        <v>184</v>
      </c>
    </row>
    <row r="116" spans="33:38" ht="15">
      <c r="AG116" s="10">
        <v>6221</v>
      </c>
      <c r="AH116" s="11" t="s">
        <v>36</v>
      </c>
      <c r="AI116" t="s">
        <v>185</v>
      </c>
      <c r="AJ116" s="10">
        <v>5206</v>
      </c>
      <c r="AK116" s="11" t="s">
        <v>95</v>
      </c>
      <c r="AL116" t="s">
        <v>184</v>
      </c>
    </row>
    <row r="117" spans="33:38" ht="15">
      <c r="AG117" s="10">
        <v>6222</v>
      </c>
      <c r="AH117" s="11" t="s">
        <v>169</v>
      </c>
      <c r="AI117" t="s">
        <v>185</v>
      </c>
      <c r="AJ117" s="10">
        <v>5207</v>
      </c>
      <c r="AK117" s="11" t="s">
        <v>96</v>
      </c>
      <c r="AL117" t="s">
        <v>184</v>
      </c>
    </row>
    <row r="118" spans="33:38" ht="15">
      <c r="AG118" s="10">
        <v>6223</v>
      </c>
      <c r="AH118" s="11" t="s">
        <v>170</v>
      </c>
      <c r="AI118" t="s">
        <v>185</v>
      </c>
      <c r="AJ118" s="10">
        <v>5208</v>
      </c>
      <c r="AK118" s="11" t="s">
        <v>97</v>
      </c>
      <c r="AL118" t="s">
        <v>184</v>
      </c>
    </row>
    <row r="119" spans="33:38" ht="15">
      <c r="AG119" s="10">
        <v>6224</v>
      </c>
      <c r="AH119" s="11" t="s">
        <v>126</v>
      </c>
      <c r="AI119" t="s">
        <v>185</v>
      </c>
      <c r="AJ119" s="10">
        <v>5209</v>
      </c>
      <c r="AK119" s="11" t="s">
        <v>98</v>
      </c>
      <c r="AL119" t="s">
        <v>184</v>
      </c>
    </row>
    <row r="120" spans="33:38" ht="15">
      <c r="AG120" s="10">
        <v>6225</v>
      </c>
      <c r="AH120" s="11" t="s">
        <v>127</v>
      </c>
      <c r="AI120" t="s">
        <v>185</v>
      </c>
      <c r="AJ120" s="10">
        <v>5210</v>
      </c>
      <c r="AK120" s="11" t="s">
        <v>99</v>
      </c>
      <c r="AL120" t="s">
        <v>184</v>
      </c>
    </row>
    <row r="121" spans="33:38" ht="15">
      <c r="AG121" s="10">
        <v>6226</v>
      </c>
      <c r="AH121" s="11" t="s">
        <v>128</v>
      </c>
      <c r="AI121" t="s">
        <v>185</v>
      </c>
      <c r="AJ121" s="10">
        <v>5211</v>
      </c>
      <c r="AK121" s="11" t="s">
        <v>100</v>
      </c>
      <c r="AL121" t="s">
        <v>184</v>
      </c>
    </row>
    <row r="122" spans="33:38" ht="15">
      <c r="AG122" s="10">
        <v>6227</v>
      </c>
      <c r="AH122" s="11" t="s">
        <v>129</v>
      </c>
      <c r="AI122" t="s">
        <v>185</v>
      </c>
      <c r="AJ122" s="10">
        <v>5212</v>
      </c>
      <c r="AK122" s="11" t="s">
        <v>101</v>
      </c>
      <c r="AL122" t="s">
        <v>184</v>
      </c>
    </row>
    <row r="123" spans="33:38" ht="15">
      <c r="AG123" s="10">
        <v>7201</v>
      </c>
      <c r="AH123" s="11" t="s">
        <v>171</v>
      </c>
      <c r="AI123" t="s">
        <v>186</v>
      </c>
      <c r="AJ123" s="10">
        <v>5213</v>
      </c>
      <c r="AK123" s="11" t="s">
        <v>102</v>
      </c>
      <c r="AL123" t="s">
        <v>184</v>
      </c>
    </row>
    <row r="124" spans="33:38" ht="15">
      <c r="AG124" s="10">
        <v>7202</v>
      </c>
      <c r="AH124" s="11" t="s">
        <v>130</v>
      </c>
      <c r="AI124" t="s">
        <v>186</v>
      </c>
      <c r="AJ124" s="10">
        <v>5214</v>
      </c>
      <c r="AK124" s="11" t="s">
        <v>103</v>
      </c>
      <c r="AL124" t="s">
        <v>184</v>
      </c>
    </row>
    <row r="125" spans="33:38" ht="15">
      <c r="AG125" s="10">
        <v>7203</v>
      </c>
      <c r="AH125" s="11" t="s">
        <v>131</v>
      </c>
      <c r="AI125" t="s">
        <v>186</v>
      </c>
      <c r="AJ125" s="10">
        <v>5215</v>
      </c>
      <c r="AK125" s="11" t="s">
        <v>104</v>
      </c>
      <c r="AL125" t="s">
        <v>184</v>
      </c>
    </row>
    <row r="126" spans="33:38" ht="15">
      <c r="AG126" s="10">
        <v>7204</v>
      </c>
      <c r="AH126" s="11" t="s">
        <v>132</v>
      </c>
      <c r="AI126" t="s">
        <v>186</v>
      </c>
      <c r="AJ126" s="10">
        <v>5216</v>
      </c>
      <c r="AK126" s="11" t="s">
        <v>105</v>
      </c>
      <c r="AL126" t="s">
        <v>184</v>
      </c>
    </row>
    <row r="127" spans="33:38" ht="15">
      <c r="AG127" s="10">
        <v>7205</v>
      </c>
      <c r="AH127" s="11" t="s">
        <v>133</v>
      </c>
      <c r="AI127" t="s">
        <v>186</v>
      </c>
      <c r="AJ127" s="10">
        <v>5217</v>
      </c>
      <c r="AK127" s="11" t="s">
        <v>106</v>
      </c>
      <c r="AL127" t="s">
        <v>184</v>
      </c>
    </row>
    <row r="128" spans="33:38" ht="15">
      <c r="AG128" s="10">
        <v>7206</v>
      </c>
      <c r="AH128" s="11" t="s">
        <v>134</v>
      </c>
      <c r="AI128" t="s">
        <v>186</v>
      </c>
      <c r="AJ128" s="10">
        <v>5218</v>
      </c>
      <c r="AK128" s="11" t="s">
        <v>107</v>
      </c>
      <c r="AL128" t="s">
        <v>184</v>
      </c>
    </row>
    <row r="129" spans="33:38" ht="15">
      <c r="AG129" s="10">
        <v>7207</v>
      </c>
      <c r="AH129" s="11" t="s">
        <v>135</v>
      </c>
      <c r="AI129" t="s">
        <v>186</v>
      </c>
      <c r="AJ129" s="10">
        <v>5219</v>
      </c>
      <c r="AK129" s="11" t="s">
        <v>165</v>
      </c>
      <c r="AL129" t="s">
        <v>184</v>
      </c>
    </row>
    <row r="130" spans="33:38" ht="15">
      <c r="AG130" s="10">
        <v>7208</v>
      </c>
      <c r="AH130" s="11" t="s">
        <v>136</v>
      </c>
      <c r="AI130" t="s">
        <v>186</v>
      </c>
      <c r="AJ130" s="10">
        <v>5220</v>
      </c>
      <c r="AK130" s="11" t="s">
        <v>108</v>
      </c>
      <c r="AL130" t="s">
        <v>184</v>
      </c>
    </row>
    <row r="131" spans="33:38" ht="15">
      <c r="AG131" s="10">
        <v>7209</v>
      </c>
      <c r="AH131" s="11" t="s">
        <v>172</v>
      </c>
      <c r="AI131" t="s">
        <v>186</v>
      </c>
      <c r="AJ131" s="10">
        <v>6201</v>
      </c>
      <c r="AK131" s="11" t="s">
        <v>109</v>
      </c>
      <c r="AL131" t="s">
        <v>185</v>
      </c>
    </row>
    <row r="132" spans="33:38" ht="15">
      <c r="AG132" s="10">
        <v>7210</v>
      </c>
      <c r="AH132" s="11" t="s">
        <v>173</v>
      </c>
      <c r="AI132" t="s">
        <v>186</v>
      </c>
      <c r="AJ132" s="10">
        <v>6202</v>
      </c>
      <c r="AK132" s="11" t="s">
        <v>110</v>
      </c>
      <c r="AL132" t="s">
        <v>185</v>
      </c>
    </row>
    <row r="133" spans="33:38" ht="15">
      <c r="AG133" s="10">
        <v>7211</v>
      </c>
      <c r="AH133" s="11" t="s">
        <v>137</v>
      </c>
      <c r="AI133" t="s">
        <v>186</v>
      </c>
      <c r="AJ133" s="10">
        <v>6203</v>
      </c>
      <c r="AK133" s="11" t="s">
        <v>111</v>
      </c>
      <c r="AL133" t="s">
        <v>185</v>
      </c>
    </row>
    <row r="134" spans="33:38" ht="15">
      <c r="AG134" s="10">
        <v>7212</v>
      </c>
      <c r="AH134" s="11" t="s">
        <v>138</v>
      </c>
      <c r="AI134" t="s">
        <v>186</v>
      </c>
      <c r="AJ134" s="10">
        <v>6204</v>
      </c>
      <c r="AK134" s="11" t="s">
        <v>112</v>
      </c>
      <c r="AL134" t="s">
        <v>185</v>
      </c>
    </row>
    <row r="135" spans="33:38" ht="15">
      <c r="AG135" s="10">
        <v>7213</v>
      </c>
      <c r="AH135" s="11" t="s">
        <v>139</v>
      </c>
      <c r="AI135" t="s">
        <v>186</v>
      </c>
      <c r="AJ135" s="10">
        <v>6205</v>
      </c>
      <c r="AK135" s="11" t="s">
        <v>113</v>
      </c>
      <c r="AL135" t="s">
        <v>185</v>
      </c>
    </row>
    <row r="136" spans="33:38" ht="15">
      <c r="AG136" s="10">
        <v>7214</v>
      </c>
      <c r="AH136" s="11" t="s">
        <v>174</v>
      </c>
      <c r="AI136" t="s">
        <v>186</v>
      </c>
      <c r="AJ136" s="10">
        <v>6206</v>
      </c>
      <c r="AK136" s="11" t="s">
        <v>114</v>
      </c>
      <c r="AL136" t="s">
        <v>185</v>
      </c>
    </row>
    <row r="137" spans="33:38" ht="15">
      <c r="AG137" s="10">
        <v>7215</v>
      </c>
      <c r="AH137" s="11" t="s">
        <v>140</v>
      </c>
      <c r="AI137" t="s">
        <v>186</v>
      </c>
      <c r="AJ137" s="10">
        <v>6207</v>
      </c>
      <c r="AK137" s="11" t="s">
        <v>166</v>
      </c>
      <c r="AL137" t="s">
        <v>185</v>
      </c>
    </row>
    <row r="138" spans="33:38" ht="15">
      <c r="AG138" s="10">
        <v>7216</v>
      </c>
      <c r="AH138" s="11" t="s">
        <v>141</v>
      </c>
      <c r="AI138" t="s">
        <v>186</v>
      </c>
      <c r="AJ138" s="10">
        <v>6208</v>
      </c>
      <c r="AK138" s="11" t="s">
        <v>167</v>
      </c>
      <c r="AL138" t="s">
        <v>185</v>
      </c>
    </row>
    <row r="139" spans="33:38" ht="15">
      <c r="AG139" s="10">
        <v>7217</v>
      </c>
      <c r="AH139" s="11" t="s">
        <v>142</v>
      </c>
      <c r="AI139" t="s">
        <v>186</v>
      </c>
      <c r="AJ139" s="10">
        <v>6209</v>
      </c>
      <c r="AK139" s="11" t="s">
        <v>115</v>
      </c>
      <c r="AL139" t="s">
        <v>185</v>
      </c>
    </row>
    <row r="140" spans="33:38" ht="15">
      <c r="AG140" s="10">
        <v>8201</v>
      </c>
      <c r="AH140" s="11" t="s">
        <v>143</v>
      </c>
      <c r="AI140" t="s">
        <v>187</v>
      </c>
      <c r="AJ140" s="10">
        <v>6210</v>
      </c>
      <c r="AK140" s="11" t="s">
        <v>116</v>
      </c>
      <c r="AL140" t="s">
        <v>185</v>
      </c>
    </row>
    <row r="141" spans="33:38" ht="15">
      <c r="AG141" s="10">
        <v>8202</v>
      </c>
      <c r="AH141" s="11" t="s">
        <v>144</v>
      </c>
      <c r="AI141" t="s">
        <v>187</v>
      </c>
      <c r="AJ141" s="10">
        <v>6211</v>
      </c>
      <c r="AK141" s="11" t="s">
        <v>117</v>
      </c>
      <c r="AL141" t="s">
        <v>185</v>
      </c>
    </row>
    <row r="142" spans="33:38" ht="15">
      <c r="AG142" s="10">
        <v>8203</v>
      </c>
      <c r="AH142" s="11" t="s">
        <v>145</v>
      </c>
      <c r="AI142" t="s">
        <v>187</v>
      </c>
      <c r="AJ142" s="10">
        <v>6212</v>
      </c>
      <c r="AK142" s="11" t="s">
        <v>118</v>
      </c>
      <c r="AL142" t="s">
        <v>185</v>
      </c>
    </row>
    <row r="143" spans="33:38" ht="15">
      <c r="AG143" s="10">
        <v>8204</v>
      </c>
      <c r="AH143" s="11" t="s">
        <v>34</v>
      </c>
      <c r="AI143" t="s">
        <v>187</v>
      </c>
      <c r="AJ143" s="10">
        <v>6213</v>
      </c>
      <c r="AK143" s="11" t="s">
        <v>119</v>
      </c>
      <c r="AL143" t="s">
        <v>185</v>
      </c>
    </row>
    <row r="144" spans="33:38" ht="15">
      <c r="AG144" s="10">
        <v>8205</v>
      </c>
      <c r="AH144" s="11" t="s">
        <v>146</v>
      </c>
      <c r="AI144" t="s">
        <v>187</v>
      </c>
      <c r="AJ144" s="10">
        <v>6214</v>
      </c>
      <c r="AK144" s="11" t="s">
        <v>120</v>
      </c>
      <c r="AL144" t="s">
        <v>185</v>
      </c>
    </row>
    <row r="145" spans="33:38" ht="15">
      <c r="AG145" s="10">
        <v>8206</v>
      </c>
      <c r="AH145" s="11" t="s">
        <v>147</v>
      </c>
      <c r="AI145" t="s">
        <v>187</v>
      </c>
      <c r="AJ145" s="10">
        <v>6215</v>
      </c>
      <c r="AK145" s="11" t="s">
        <v>168</v>
      </c>
      <c r="AL145" t="s">
        <v>185</v>
      </c>
    </row>
    <row r="146" spans="33:38" ht="15">
      <c r="AG146" s="10">
        <v>8207</v>
      </c>
      <c r="AH146" s="11" t="s">
        <v>148</v>
      </c>
      <c r="AI146" t="s">
        <v>187</v>
      </c>
      <c r="AJ146" s="10">
        <v>6216</v>
      </c>
      <c r="AK146" s="11" t="s">
        <v>121</v>
      </c>
      <c r="AL146" t="s">
        <v>185</v>
      </c>
    </row>
    <row r="147" spans="33:38" ht="15">
      <c r="AG147" s="10">
        <v>9999</v>
      </c>
      <c r="AH147" s="11" t="s">
        <v>149</v>
      </c>
      <c r="AI147" t="s">
        <v>188</v>
      </c>
      <c r="AJ147" s="10">
        <v>6217</v>
      </c>
      <c r="AK147" s="11" t="s">
        <v>122</v>
      </c>
      <c r="AL147" t="s">
        <v>185</v>
      </c>
    </row>
    <row r="148" spans="33:38" ht="15">
      <c r="AG148" s="10">
        <v>9001</v>
      </c>
      <c r="AH148" s="11" t="s">
        <v>150</v>
      </c>
      <c r="AI148" t="s">
        <v>188</v>
      </c>
      <c r="AJ148" s="10">
        <v>6218</v>
      </c>
      <c r="AK148" s="11" t="s">
        <v>123</v>
      </c>
      <c r="AL148" t="s">
        <v>185</v>
      </c>
    </row>
    <row r="149" spans="33:38" ht="15">
      <c r="AG149" s="10">
        <v>9002</v>
      </c>
      <c r="AH149" s="11" t="s">
        <v>151</v>
      </c>
      <c r="AI149" t="s">
        <v>188</v>
      </c>
      <c r="AJ149" s="10">
        <v>6219</v>
      </c>
      <c r="AK149" s="11" t="s">
        <v>124</v>
      </c>
      <c r="AL149" t="s">
        <v>185</v>
      </c>
    </row>
    <row r="150" spans="33:38" ht="15">
      <c r="AG150" s="10">
        <v>9003</v>
      </c>
      <c r="AH150" s="11" t="s">
        <v>152</v>
      </c>
      <c r="AI150" t="s">
        <v>188</v>
      </c>
      <c r="AJ150" s="10">
        <v>6220</v>
      </c>
      <c r="AK150" s="11" t="s">
        <v>125</v>
      </c>
      <c r="AL150" t="s">
        <v>185</v>
      </c>
    </row>
    <row r="151" spans="33:38" ht="15">
      <c r="AG151" s="10">
        <v>9004</v>
      </c>
      <c r="AH151" s="11" t="s">
        <v>153</v>
      </c>
      <c r="AI151" t="s">
        <v>188</v>
      </c>
      <c r="AJ151" s="10">
        <v>6221</v>
      </c>
      <c r="AK151" s="11" t="s">
        <v>36</v>
      </c>
      <c r="AL151" t="s">
        <v>185</v>
      </c>
    </row>
    <row r="152" spans="33:38" ht="15">
      <c r="AG152" s="10">
        <v>9005</v>
      </c>
      <c r="AH152" s="11" t="s">
        <v>154</v>
      </c>
      <c r="AI152" t="s">
        <v>188</v>
      </c>
      <c r="AJ152" s="10">
        <v>6222</v>
      </c>
      <c r="AK152" s="11" t="s">
        <v>169</v>
      </c>
      <c r="AL152" t="s">
        <v>185</v>
      </c>
    </row>
    <row r="153" spans="33:38" ht="15">
      <c r="AG153" s="10">
        <v>9006</v>
      </c>
      <c r="AH153" s="11" t="s">
        <v>175</v>
      </c>
      <c r="AI153" t="s">
        <v>188</v>
      </c>
      <c r="AJ153" s="10">
        <v>6223</v>
      </c>
      <c r="AK153" s="11" t="s">
        <v>170</v>
      </c>
      <c r="AL153" t="s">
        <v>185</v>
      </c>
    </row>
    <row r="154" spans="33:38" ht="15">
      <c r="AG154" s="10">
        <v>9007</v>
      </c>
      <c r="AH154" s="11" t="s">
        <v>176</v>
      </c>
      <c r="AI154" t="s">
        <v>188</v>
      </c>
      <c r="AJ154" s="10">
        <v>6224</v>
      </c>
      <c r="AK154" s="11" t="s">
        <v>126</v>
      </c>
      <c r="AL154" t="s">
        <v>185</v>
      </c>
    </row>
    <row r="155" spans="33:38" ht="15">
      <c r="AG155" s="10">
        <v>9008</v>
      </c>
      <c r="AH155" s="11" t="s">
        <v>177</v>
      </c>
      <c r="AI155" t="s">
        <v>188</v>
      </c>
      <c r="AJ155" s="10">
        <v>6225</v>
      </c>
      <c r="AK155" s="11" t="s">
        <v>127</v>
      </c>
      <c r="AL155" t="s">
        <v>185</v>
      </c>
    </row>
    <row r="156" spans="33:38" ht="15">
      <c r="AG156" s="10">
        <v>9009</v>
      </c>
      <c r="AH156" s="11" t="s">
        <v>178</v>
      </c>
      <c r="AI156" t="s">
        <v>188</v>
      </c>
      <c r="AJ156" s="10">
        <v>6226</v>
      </c>
      <c r="AK156" s="11" t="s">
        <v>128</v>
      </c>
      <c r="AL156" t="s">
        <v>185</v>
      </c>
    </row>
    <row r="157" spans="33:38" ht="15">
      <c r="AG157" s="10">
        <v>9010</v>
      </c>
      <c r="AH157" s="11" t="s">
        <v>155</v>
      </c>
      <c r="AI157" t="s">
        <v>188</v>
      </c>
      <c r="AJ157" s="10">
        <v>6227</v>
      </c>
      <c r="AK157" s="11" t="s">
        <v>129</v>
      </c>
      <c r="AL157" t="s">
        <v>185</v>
      </c>
    </row>
    <row r="158" spans="33:38" ht="15">
      <c r="AG158" s="10">
        <v>9011</v>
      </c>
      <c r="AH158" s="11" t="s">
        <v>156</v>
      </c>
      <c r="AI158" t="s">
        <v>188</v>
      </c>
      <c r="AJ158" s="10">
        <v>7201</v>
      </c>
      <c r="AK158" s="11" t="s">
        <v>171</v>
      </c>
      <c r="AL158" t="s">
        <v>186</v>
      </c>
    </row>
    <row r="159" spans="33:38" ht="15">
      <c r="AG159" s="10">
        <v>9012</v>
      </c>
      <c r="AH159" s="11" t="s">
        <v>37</v>
      </c>
      <c r="AI159" t="s">
        <v>188</v>
      </c>
      <c r="AJ159" s="10">
        <v>7202</v>
      </c>
      <c r="AK159" s="11" t="s">
        <v>130</v>
      </c>
      <c r="AL159" t="s">
        <v>186</v>
      </c>
    </row>
    <row r="160" spans="36:38" ht="15">
      <c r="AJ160" s="10">
        <v>7203</v>
      </c>
      <c r="AK160" s="11" t="s">
        <v>131</v>
      </c>
      <c r="AL160" t="s">
        <v>186</v>
      </c>
    </row>
    <row r="161" spans="36:38" ht="15">
      <c r="AJ161" s="10">
        <v>7204</v>
      </c>
      <c r="AK161" s="11" t="s">
        <v>132</v>
      </c>
      <c r="AL161" t="s">
        <v>186</v>
      </c>
    </row>
    <row r="162" spans="36:38" ht="15">
      <c r="AJ162" s="10">
        <v>7205</v>
      </c>
      <c r="AK162" s="11" t="s">
        <v>133</v>
      </c>
      <c r="AL162" t="s">
        <v>186</v>
      </c>
    </row>
    <row r="163" spans="36:38" ht="15">
      <c r="AJ163" s="10">
        <v>7206</v>
      </c>
      <c r="AK163" s="11" t="s">
        <v>134</v>
      </c>
      <c r="AL163" t="s">
        <v>186</v>
      </c>
    </row>
    <row r="164" spans="36:38" ht="15">
      <c r="AJ164" s="10">
        <v>7207</v>
      </c>
      <c r="AK164" s="11" t="s">
        <v>135</v>
      </c>
      <c r="AL164" t="s">
        <v>186</v>
      </c>
    </row>
    <row r="165" spans="36:38" ht="15">
      <c r="AJ165" s="10">
        <v>7208</v>
      </c>
      <c r="AK165" s="11" t="s">
        <v>136</v>
      </c>
      <c r="AL165" t="s">
        <v>186</v>
      </c>
    </row>
    <row r="166" spans="36:38" ht="15">
      <c r="AJ166" s="10">
        <v>7209</v>
      </c>
      <c r="AK166" s="11" t="s">
        <v>172</v>
      </c>
      <c r="AL166" t="s">
        <v>186</v>
      </c>
    </row>
    <row r="167" spans="36:38" ht="15">
      <c r="AJ167" s="10">
        <v>7210</v>
      </c>
      <c r="AK167" s="11" t="s">
        <v>173</v>
      </c>
      <c r="AL167" t="s">
        <v>186</v>
      </c>
    </row>
    <row r="168" spans="36:38" ht="15">
      <c r="AJ168" s="10">
        <v>7211</v>
      </c>
      <c r="AK168" s="11" t="s">
        <v>137</v>
      </c>
      <c r="AL168" t="s">
        <v>186</v>
      </c>
    </row>
    <row r="169" spans="36:38" ht="15">
      <c r="AJ169" s="10">
        <v>7212</v>
      </c>
      <c r="AK169" s="11" t="s">
        <v>138</v>
      </c>
      <c r="AL169" t="s">
        <v>186</v>
      </c>
    </row>
    <row r="170" spans="36:38" ht="15">
      <c r="AJ170" s="10">
        <v>7213</v>
      </c>
      <c r="AK170" s="11" t="s">
        <v>139</v>
      </c>
      <c r="AL170" t="s">
        <v>186</v>
      </c>
    </row>
    <row r="171" spans="36:38" ht="15">
      <c r="AJ171" s="10">
        <v>7214</v>
      </c>
      <c r="AK171" s="11" t="s">
        <v>174</v>
      </c>
      <c r="AL171" t="s">
        <v>186</v>
      </c>
    </row>
    <row r="172" spans="36:38" ht="15">
      <c r="AJ172" s="10">
        <v>7215</v>
      </c>
      <c r="AK172" s="11" t="s">
        <v>140</v>
      </c>
      <c r="AL172" t="s">
        <v>186</v>
      </c>
    </row>
    <row r="173" spans="36:38" ht="15">
      <c r="AJ173" s="10">
        <v>7216</v>
      </c>
      <c r="AK173" s="11" t="s">
        <v>141</v>
      </c>
      <c r="AL173" t="s">
        <v>186</v>
      </c>
    </row>
    <row r="174" spans="36:38" ht="15">
      <c r="AJ174" s="10">
        <v>7217</v>
      </c>
      <c r="AK174" s="11" t="s">
        <v>142</v>
      </c>
      <c r="AL174" t="s">
        <v>186</v>
      </c>
    </row>
    <row r="175" spans="36:38" ht="15">
      <c r="AJ175" s="10">
        <v>8201</v>
      </c>
      <c r="AK175" s="11" t="s">
        <v>143</v>
      </c>
      <c r="AL175" t="s">
        <v>187</v>
      </c>
    </row>
    <row r="176" spans="36:38" ht="15">
      <c r="AJ176" s="10">
        <v>8202</v>
      </c>
      <c r="AK176" s="11" t="s">
        <v>144</v>
      </c>
      <c r="AL176" t="s">
        <v>187</v>
      </c>
    </row>
    <row r="177" spans="36:38" ht="15">
      <c r="AJ177" s="10">
        <v>8203</v>
      </c>
      <c r="AK177" s="11" t="s">
        <v>145</v>
      </c>
      <c r="AL177" t="s">
        <v>187</v>
      </c>
    </row>
    <row r="178" spans="36:38" ht="15">
      <c r="AJ178" s="10">
        <v>8204</v>
      </c>
      <c r="AK178" s="11" t="s">
        <v>34</v>
      </c>
      <c r="AL178" t="s">
        <v>187</v>
      </c>
    </row>
    <row r="179" spans="36:38" ht="15">
      <c r="AJ179" s="10">
        <v>8205</v>
      </c>
      <c r="AK179" s="11" t="s">
        <v>146</v>
      </c>
      <c r="AL179" t="s">
        <v>187</v>
      </c>
    </row>
    <row r="180" spans="36:38" ht="15">
      <c r="AJ180" s="10">
        <v>8206</v>
      </c>
      <c r="AK180" s="11" t="s">
        <v>147</v>
      </c>
      <c r="AL180" t="s">
        <v>187</v>
      </c>
    </row>
    <row r="181" spans="36:38" ht="15">
      <c r="AJ181" s="10">
        <v>8207</v>
      </c>
      <c r="AK181" s="11" t="s">
        <v>148</v>
      </c>
      <c r="AL181" t="s">
        <v>187</v>
      </c>
    </row>
    <row r="182" spans="36:38" ht="15">
      <c r="AJ182" s="10">
        <v>9999</v>
      </c>
      <c r="AK182" s="11" t="s">
        <v>149</v>
      </c>
      <c r="AL182" t="s">
        <v>188</v>
      </c>
    </row>
    <row r="183" spans="36:38" ht="15">
      <c r="AJ183" s="10">
        <v>9001</v>
      </c>
      <c r="AK183" s="11" t="s">
        <v>150</v>
      </c>
      <c r="AL183" t="s">
        <v>188</v>
      </c>
    </row>
    <row r="184" spans="36:38" ht="15">
      <c r="AJ184" s="10">
        <v>9002</v>
      </c>
      <c r="AK184" s="11" t="s">
        <v>151</v>
      </c>
      <c r="AL184" t="s">
        <v>188</v>
      </c>
    </row>
    <row r="185" spans="36:38" ht="15">
      <c r="AJ185" s="10">
        <v>9003</v>
      </c>
      <c r="AK185" s="11" t="s">
        <v>152</v>
      </c>
      <c r="AL185" t="s">
        <v>188</v>
      </c>
    </row>
    <row r="186" spans="36:38" ht="15">
      <c r="AJ186" s="10">
        <v>9004</v>
      </c>
      <c r="AK186" s="11" t="s">
        <v>153</v>
      </c>
      <c r="AL186" t="s">
        <v>188</v>
      </c>
    </row>
    <row r="187" spans="36:38" ht="15">
      <c r="AJ187" s="10">
        <v>9005</v>
      </c>
      <c r="AK187" s="11" t="s">
        <v>154</v>
      </c>
      <c r="AL187" t="s">
        <v>188</v>
      </c>
    </row>
    <row r="188" spans="36:38" ht="15">
      <c r="AJ188" s="10">
        <v>9006</v>
      </c>
      <c r="AK188" s="11" t="s">
        <v>175</v>
      </c>
      <c r="AL188" t="s">
        <v>188</v>
      </c>
    </row>
    <row r="189" spans="36:38" ht="15">
      <c r="AJ189" s="10">
        <v>9007</v>
      </c>
      <c r="AK189" s="11" t="s">
        <v>176</v>
      </c>
      <c r="AL189" t="s">
        <v>188</v>
      </c>
    </row>
    <row r="190" spans="36:38" ht="15">
      <c r="AJ190" s="10">
        <v>9008</v>
      </c>
      <c r="AK190" s="11" t="s">
        <v>177</v>
      </c>
      <c r="AL190" t="s">
        <v>188</v>
      </c>
    </row>
    <row r="191" spans="36:38" ht="15">
      <c r="AJ191" s="10">
        <v>9009</v>
      </c>
      <c r="AK191" s="11" t="s">
        <v>178</v>
      </c>
      <c r="AL191" t="s">
        <v>188</v>
      </c>
    </row>
    <row r="192" spans="36:38" ht="15">
      <c r="AJ192" s="10">
        <v>9010</v>
      </c>
      <c r="AK192" s="11" t="s">
        <v>155</v>
      </c>
      <c r="AL192" t="s">
        <v>188</v>
      </c>
    </row>
    <row r="193" spans="36:38" ht="15">
      <c r="AJ193" s="10">
        <v>9011</v>
      </c>
      <c r="AK193" s="11" t="s">
        <v>156</v>
      </c>
      <c r="AL193" t="s">
        <v>188</v>
      </c>
    </row>
    <row r="194" spans="36:38" ht="15">
      <c r="AJ194" s="10">
        <v>9012</v>
      </c>
      <c r="AK194" s="11" t="s">
        <v>37</v>
      </c>
      <c r="AL194" t="s">
        <v>188</v>
      </c>
    </row>
  </sheetData>
  <sheetProtection/>
  <mergeCells count="39">
    <mergeCell ref="AC4:AC5"/>
    <mergeCell ref="AD4:AD5"/>
    <mergeCell ref="W4:W5"/>
    <mergeCell ref="X4:X5"/>
    <mergeCell ref="Y4:Y5"/>
    <mergeCell ref="Z4:Z5"/>
    <mergeCell ref="AA4:AA5"/>
    <mergeCell ref="AB4:AB5"/>
    <mergeCell ref="J1:AF1"/>
    <mergeCell ref="A1:I1"/>
    <mergeCell ref="J2:AF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78:D78"/>
    <mergeCell ref="H78:K78"/>
    <mergeCell ref="L78:R78"/>
    <mergeCell ref="S78:AF78"/>
    <mergeCell ref="V4:V5"/>
    <mergeCell ref="AF4:AF5"/>
    <mergeCell ref="A77:H77"/>
    <mergeCell ref="I77:K77"/>
    <mergeCell ref="L77:O77"/>
    <mergeCell ref="Q77:AF77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60"/>
  <sheetViews>
    <sheetView zoomScale="115" zoomScaleNormal="115" zoomScalePageLayoutView="0" workbookViewId="0" topLeftCell="A1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7.140625" style="0" hidden="1" customWidth="1"/>
    <col min="5" max="5" width="32.421875" style="0" customWidth="1"/>
    <col min="6" max="6" width="10.28125" style="0" customWidth="1"/>
    <col min="7" max="7" width="22.57421875" style="0" customWidth="1"/>
    <col min="8" max="8" width="5.7109375" style="0" hidden="1" customWidth="1"/>
    <col min="9" max="9" width="5.140625" style="0" customWidth="1"/>
    <col min="10" max="10" width="7.7109375" style="0" hidden="1" customWidth="1"/>
    <col min="11" max="11" width="23.57421875" style="0" hidden="1" customWidth="1"/>
    <col min="12" max="12" width="12.421875" style="16" hidden="1" customWidth="1"/>
    <col min="13" max="13" width="5.57421875" style="0" hidden="1" customWidth="1"/>
    <col min="14" max="15" width="5.421875" style="0" hidden="1" customWidth="1"/>
    <col min="16" max="16" width="6.57421875" style="0" hidden="1" customWidth="1"/>
    <col min="17" max="17" width="6.00390625" style="0" hidden="1" customWidth="1"/>
    <col min="18" max="18" width="5.57421875" style="0" hidden="1" customWidth="1"/>
    <col min="19" max="19" width="6.57421875" style="0" hidden="1" customWidth="1"/>
    <col min="20" max="20" width="22.8515625" style="0" hidden="1" customWidth="1"/>
    <col min="21" max="21" width="11.8515625" style="0" customWidth="1"/>
    <col min="22" max="28" width="11.140625" style="0" customWidth="1"/>
    <col min="29" max="29" width="28.28125" style="0" customWidth="1"/>
    <col min="30" max="30" width="9.140625" style="0" hidden="1" customWidth="1"/>
    <col min="31" max="31" width="24.8515625" style="0" hidden="1" customWidth="1"/>
    <col min="32" max="32" width="9.140625" style="0" hidden="1" customWidth="1"/>
    <col min="33" max="33" width="5.8515625" style="0" hidden="1" customWidth="1"/>
    <col min="34" max="34" width="29.8515625" style="0" hidden="1" customWidth="1"/>
    <col min="35" max="35" width="11.8515625" style="0" hidden="1" customWidth="1"/>
    <col min="36" max="36" width="9.140625" style="0" hidden="1" customWidth="1"/>
    <col min="37" max="37" width="9.140625" style="0" customWidth="1"/>
  </cols>
  <sheetData>
    <row r="1" spans="1:29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7:29" s="1" customFormat="1" ht="15.75">
      <c r="G2" s="102" t="s">
        <v>189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="1" customFormat="1" ht="15.75">
      <c r="L3" s="16"/>
    </row>
    <row r="4" spans="1:32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98" t="s">
        <v>3</v>
      </c>
      <c r="J4" s="98" t="s">
        <v>21</v>
      </c>
      <c r="K4" s="98" t="s">
        <v>21</v>
      </c>
      <c r="L4" s="104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556</v>
      </c>
      <c r="U4" s="98" t="s">
        <v>1240</v>
      </c>
      <c r="V4" s="98" t="s">
        <v>1243</v>
      </c>
      <c r="W4" s="98" t="s">
        <v>1248</v>
      </c>
      <c r="X4" s="98" t="s">
        <v>1244</v>
      </c>
      <c r="Y4" s="98" t="s">
        <v>1249</v>
      </c>
      <c r="Z4" s="98" t="s">
        <v>1245</v>
      </c>
      <c r="AA4" s="98" t="s">
        <v>1246</v>
      </c>
      <c r="AB4" s="98" t="s">
        <v>1247</v>
      </c>
      <c r="AC4" s="88" t="s">
        <v>12</v>
      </c>
      <c r="AD4" s="103" t="s">
        <v>1172</v>
      </c>
      <c r="AE4" s="103" t="s">
        <v>1173</v>
      </c>
      <c r="AF4" s="103" t="s">
        <v>1174</v>
      </c>
    </row>
    <row r="5" spans="1:32" s="3" customFormat="1" ht="33" customHeight="1">
      <c r="A5" s="88"/>
      <c r="B5" s="99"/>
      <c r="C5" s="88"/>
      <c r="D5" s="88"/>
      <c r="E5" s="88"/>
      <c r="F5" s="88"/>
      <c r="G5" s="88"/>
      <c r="H5" s="88"/>
      <c r="I5" s="99"/>
      <c r="J5" s="99"/>
      <c r="K5" s="99"/>
      <c r="L5" s="105"/>
      <c r="M5" s="13" t="s">
        <v>8</v>
      </c>
      <c r="N5" s="12" t="s">
        <v>15</v>
      </c>
      <c r="O5" s="12" t="s">
        <v>323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99"/>
      <c r="AC5" s="88"/>
      <c r="AD5" s="103"/>
      <c r="AE5" s="103"/>
      <c r="AF5" s="103"/>
    </row>
    <row r="6" spans="1:36" s="3" customFormat="1" ht="15.75" customHeight="1">
      <c r="A6" s="12">
        <v>1</v>
      </c>
      <c r="B6" s="12" t="s">
        <v>179</v>
      </c>
      <c r="C6" s="38">
        <v>30</v>
      </c>
      <c r="D6" s="38" t="s">
        <v>198</v>
      </c>
      <c r="E6" s="43" t="str">
        <f aca="true" t="shared" si="0" ref="E6:E40">AD6&amp;" "&amp;AE6&amp;" "&amp;AF6</f>
        <v>®inh nguyªn viÖt an</v>
      </c>
      <c r="F6" s="38" t="s">
        <v>678</v>
      </c>
      <c r="G6" s="38" t="s">
        <v>294</v>
      </c>
      <c r="H6" s="38" t="s">
        <v>24</v>
      </c>
      <c r="I6" s="38" t="s">
        <v>25</v>
      </c>
      <c r="J6" s="38">
        <v>4203</v>
      </c>
      <c r="K6" s="14" t="str">
        <f aca="true" t="shared" si="1" ref="K6:K40">VLOOKUP(J6,$AG$6:$AH$159,2,0)</f>
        <v>THCS Lý Tự Trọng</v>
      </c>
      <c r="L6" s="26" t="str">
        <f aca="true" t="shared" si="2" ref="L6:L40">VLOOKUP(J6,$AG$6:$AI$160,3,0)</f>
        <v>TP Ninh Bình</v>
      </c>
      <c r="M6" s="38">
        <v>9.25</v>
      </c>
      <c r="N6" s="38">
        <v>7.75</v>
      </c>
      <c r="O6" s="38">
        <v>9.8</v>
      </c>
      <c r="P6" s="38">
        <v>8.5</v>
      </c>
      <c r="Q6" s="12"/>
      <c r="R6" s="38">
        <v>0</v>
      </c>
      <c r="S6" s="38">
        <v>43.8</v>
      </c>
      <c r="T6" s="38"/>
      <c r="U6" s="38"/>
      <c r="V6" s="38"/>
      <c r="W6" s="38"/>
      <c r="X6" s="38"/>
      <c r="Y6" s="38"/>
      <c r="Z6" s="38"/>
      <c r="AA6" s="38"/>
      <c r="AB6" s="38"/>
      <c r="AC6" s="14"/>
      <c r="AD6" s="27" t="s">
        <v>228</v>
      </c>
      <c r="AE6" s="27" t="s">
        <v>670</v>
      </c>
      <c r="AF6" s="27" t="s">
        <v>227</v>
      </c>
      <c r="AG6" s="10">
        <v>1202</v>
      </c>
      <c r="AH6" s="11" t="s">
        <v>38</v>
      </c>
      <c r="AI6" t="s">
        <v>180</v>
      </c>
      <c r="AJ6" s="27" t="s">
        <v>313</v>
      </c>
    </row>
    <row r="7" spans="1:36" s="3" customFormat="1" ht="15.75" customHeight="1">
      <c r="A7" s="12">
        <v>2</v>
      </c>
      <c r="B7" s="12" t="s">
        <v>179</v>
      </c>
      <c r="C7" s="38">
        <v>30</v>
      </c>
      <c r="D7" s="38" t="s">
        <v>707</v>
      </c>
      <c r="E7" s="43" t="str">
        <f t="shared" si="0"/>
        <v>®ç hiÕu lan anh</v>
      </c>
      <c r="F7" s="38" t="s">
        <v>693</v>
      </c>
      <c r="G7" s="38" t="s">
        <v>383</v>
      </c>
      <c r="H7" s="38" t="s">
        <v>24</v>
      </c>
      <c r="I7" s="38" t="s">
        <v>300</v>
      </c>
      <c r="J7" s="38">
        <v>4206</v>
      </c>
      <c r="K7" s="14" t="str">
        <f t="shared" si="1"/>
        <v>THCS Ninh Bình- Bạc Liêu</v>
      </c>
      <c r="L7" s="26" t="str">
        <f t="shared" si="2"/>
        <v>TP Ninh Bình</v>
      </c>
      <c r="M7" s="38">
        <v>9</v>
      </c>
      <c r="N7" s="38">
        <v>8.5</v>
      </c>
      <c r="O7" s="38">
        <v>8.6</v>
      </c>
      <c r="P7" s="38">
        <v>6.75</v>
      </c>
      <c r="Q7" s="12"/>
      <c r="R7" s="38">
        <v>0</v>
      </c>
      <c r="S7" s="38">
        <v>39.6</v>
      </c>
      <c r="T7" s="38"/>
      <c r="U7" s="38"/>
      <c r="V7" s="38"/>
      <c r="W7" s="38"/>
      <c r="X7" s="38"/>
      <c r="Y7" s="38"/>
      <c r="Z7" s="38"/>
      <c r="AA7" s="38"/>
      <c r="AB7" s="38"/>
      <c r="AC7" s="12"/>
      <c r="AD7" s="27" t="s">
        <v>231</v>
      </c>
      <c r="AE7" s="27" t="s">
        <v>673</v>
      </c>
      <c r="AF7" s="27" t="s">
        <v>239</v>
      </c>
      <c r="AG7" s="10">
        <v>1204</v>
      </c>
      <c r="AH7" s="11" t="s">
        <v>40</v>
      </c>
      <c r="AI7" t="s">
        <v>180</v>
      </c>
      <c r="AJ7" s="27" t="s">
        <v>321</v>
      </c>
    </row>
    <row r="8" spans="1:36" s="3" customFormat="1" ht="15.75" customHeight="1">
      <c r="A8" s="12">
        <v>3</v>
      </c>
      <c r="B8" s="12" t="s">
        <v>179</v>
      </c>
      <c r="C8" s="38">
        <v>30</v>
      </c>
      <c r="D8" s="38" t="s">
        <v>204</v>
      </c>
      <c r="E8" s="43" t="str">
        <f t="shared" si="0"/>
        <v>®ç ph­¬ng anh</v>
      </c>
      <c r="F8" s="38" t="s">
        <v>684</v>
      </c>
      <c r="G8" s="38" t="s">
        <v>383</v>
      </c>
      <c r="H8" s="38" t="s">
        <v>24</v>
      </c>
      <c r="I8" s="38" t="s">
        <v>300</v>
      </c>
      <c r="J8" s="38">
        <v>4203</v>
      </c>
      <c r="K8" s="14" t="str">
        <f t="shared" si="1"/>
        <v>THCS Lý Tự Trọng</v>
      </c>
      <c r="L8" s="26" t="str">
        <f t="shared" si="2"/>
        <v>TP Ninh Bình</v>
      </c>
      <c r="M8" s="38">
        <v>9</v>
      </c>
      <c r="N8" s="38">
        <v>7.25</v>
      </c>
      <c r="O8" s="38">
        <v>8.8</v>
      </c>
      <c r="P8" s="38">
        <v>8</v>
      </c>
      <c r="Q8" s="12"/>
      <c r="R8" s="38">
        <v>0</v>
      </c>
      <c r="S8" s="38">
        <v>41.05</v>
      </c>
      <c r="T8" s="38"/>
      <c r="U8" s="38"/>
      <c r="V8" s="38"/>
      <c r="W8" s="38"/>
      <c r="X8" s="38"/>
      <c r="Y8" s="38"/>
      <c r="Z8" s="38"/>
      <c r="AA8" s="38"/>
      <c r="AB8" s="38"/>
      <c r="AC8" s="14"/>
      <c r="AD8" s="27" t="s">
        <v>231</v>
      </c>
      <c r="AE8" s="27" t="s">
        <v>248</v>
      </c>
      <c r="AF8" s="27" t="s">
        <v>239</v>
      </c>
      <c r="AG8" s="10">
        <v>1205</v>
      </c>
      <c r="AH8" s="11" t="s">
        <v>41</v>
      </c>
      <c r="AI8" t="s">
        <v>180</v>
      </c>
      <c r="AJ8" s="27" t="s">
        <v>307</v>
      </c>
    </row>
    <row r="9" spans="1:36" s="3" customFormat="1" ht="15.75" customHeight="1">
      <c r="A9" s="12">
        <v>4</v>
      </c>
      <c r="B9" s="12" t="s">
        <v>179</v>
      </c>
      <c r="C9" s="38">
        <v>30</v>
      </c>
      <c r="D9" s="38" t="s">
        <v>199</v>
      </c>
      <c r="E9" s="43" t="str">
        <f t="shared" si="0"/>
        <v>®Æng quang anh</v>
      </c>
      <c r="F9" s="38" t="s">
        <v>695</v>
      </c>
      <c r="G9" s="38" t="s">
        <v>383</v>
      </c>
      <c r="H9" s="38" t="s">
        <v>24</v>
      </c>
      <c r="I9" s="38" t="s">
        <v>25</v>
      </c>
      <c r="J9" s="38">
        <v>4207</v>
      </c>
      <c r="K9" s="14" t="str">
        <f t="shared" si="1"/>
        <v>THCS Ninh Thành</v>
      </c>
      <c r="L9" s="26" t="str">
        <f t="shared" si="2"/>
        <v>TP Ninh Bình</v>
      </c>
      <c r="M9" s="38">
        <v>9.5</v>
      </c>
      <c r="N9" s="38">
        <v>8</v>
      </c>
      <c r="O9" s="38">
        <v>9.2</v>
      </c>
      <c r="P9" s="38">
        <v>6.25</v>
      </c>
      <c r="Q9" s="12"/>
      <c r="R9" s="38">
        <v>0</v>
      </c>
      <c r="S9" s="38">
        <v>39.2</v>
      </c>
      <c r="T9" s="38"/>
      <c r="U9" s="38"/>
      <c r="V9" s="38"/>
      <c r="W9" s="38"/>
      <c r="X9" s="38"/>
      <c r="Y9" s="38"/>
      <c r="Z9" s="38"/>
      <c r="AA9" s="38"/>
      <c r="AB9" s="38"/>
      <c r="AC9" s="12"/>
      <c r="AD9" s="27" t="s">
        <v>371</v>
      </c>
      <c r="AE9" s="27" t="s">
        <v>238</v>
      </c>
      <c r="AF9" s="27" t="s">
        <v>239</v>
      </c>
      <c r="AG9" s="10">
        <v>1203</v>
      </c>
      <c r="AH9" s="11" t="s">
        <v>39</v>
      </c>
      <c r="AI9" t="s">
        <v>180</v>
      </c>
      <c r="AJ9" s="27" t="s">
        <v>341</v>
      </c>
    </row>
    <row r="10" spans="1:36" s="3" customFormat="1" ht="15.75" customHeight="1">
      <c r="A10" s="12">
        <v>5</v>
      </c>
      <c r="B10" s="60" t="s">
        <v>179</v>
      </c>
      <c r="C10" s="62">
        <v>30</v>
      </c>
      <c r="D10" s="62" t="s">
        <v>345</v>
      </c>
      <c r="E10" s="61" t="str">
        <f t="shared" si="0"/>
        <v>lª thÞ ph­¬ng anh</v>
      </c>
      <c r="F10" s="62" t="s">
        <v>705</v>
      </c>
      <c r="G10" s="62" t="s">
        <v>383</v>
      </c>
      <c r="H10" s="62" t="s">
        <v>24</v>
      </c>
      <c r="I10" s="62" t="s">
        <v>300</v>
      </c>
      <c r="J10" s="62">
        <v>4201</v>
      </c>
      <c r="K10" s="14" t="str">
        <f t="shared" si="1"/>
        <v>THCS Trương Hán Siêu</v>
      </c>
      <c r="L10" s="26" t="str">
        <f t="shared" si="2"/>
        <v>TP Ninh Bình</v>
      </c>
      <c r="M10" s="62">
        <v>9</v>
      </c>
      <c r="N10" s="62">
        <v>6</v>
      </c>
      <c r="O10" s="62">
        <v>7.4</v>
      </c>
      <c r="P10" s="62">
        <v>7.5</v>
      </c>
      <c r="Q10" s="60"/>
      <c r="R10" s="62">
        <v>0</v>
      </c>
      <c r="S10" s="62">
        <v>37.4</v>
      </c>
      <c r="T10" s="62"/>
      <c r="U10" s="38"/>
      <c r="V10" s="38"/>
      <c r="W10" s="38"/>
      <c r="X10" s="38"/>
      <c r="Y10" s="38"/>
      <c r="Z10" s="38"/>
      <c r="AA10" s="38"/>
      <c r="AB10" s="38"/>
      <c r="AC10" s="60"/>
      <c r="AD10" s="66" t="s">
        <v>219</v>
      </c>
      <c r="AE10" s="66" t="s">
        <v>259</v>
      </c>
      <c r="AF10" s="66" t="s">
        <v>239</v>
      </c>
      <c r="AG10" s="10">
        <v>1206</v>
      </c>
      <c r="AH10" s="11" t="s">
        <v>42</v>
      </c>
      <c r="AI10" t="s">
        <v>180</v>
      </c>
      <c r="AJ10" s="27" t="s">
        <v>307</v>
      </c>
    </row>
    <row r="11" spans="1:36" s="3" customFormat="1" ht="15.75" customHeight="1">
      <c r="A11" s="12">
        <v>6</v>
      </c>
      <c r="B11" s="12" t="s">
        <v>179</v>
      </c>
      <c r="C11" s="38">
        <v>30</v>
      </c>
      <c r="D11" s="38" t="s">
        <v>348</v>
      </c>
      <c r="E11" s="43" t="str">
        <f t="shared" si="0"/>
        <v>nguyÔn tuÊn anh</v>
      </c>
      <c r="F11" s="38" t="s">
        <v>681</v>
      </c>
      <c r="G11" s="38" t="s">
        <v>383</v>
      </c>
      <c r="H11" s="38" t="s">
        <v>24</v>
      </c>
      <c r="I11" s="38" t="s">
        <v>25</v>
      </c>
      <c r="J11" s="38">
        <v>4205</v>
      </c>
      <c r="K11" s="14" t="str">
        <f t="shared" si="1"/>
        <v>THCS Đinh Tiên Hoàng</v>
      </c>
      <c r="L11" s="26" t="str">
        <f t="shared" si="2"/>
        <v>TP Ninh Bình</v>
      </c>
      <c r="M11" s="38">
        <v>9.75</v>
      </c>
      <c r="N11" s="38">
        <v>6.5</v>
      </c>
      <c r="O11" s="38">
        <v>9.8</v>
      </c>
      <c r="P11" s="38">
        <v>8</v>
      </c>
      <c r="Q11" s="12"/>
      <c r="R11" s="38">
        <v>0</v>
      </c>
      <c r="S11" s="38">
        <v>42.05</v>
      </c>
      <c r="T11" s="38"/>
      <c r="U11" s="38"/>
      <c r="V11" s="38"/>
      <c r="W11" s="38"/>
      <c r="X11" s="38"/>
      <c r="Y11" s="38"/>
      <c r="Z11" s="38"/>
      <c r="AA11" s="38"/>
      <c r="AB11" s="38"/>
      <c r="AC11" s="14"/>
      <c r="AD11" s="27" t="s">
        <v>216</v>
      </c>
      <c r="AE11" s="27" t="s">
        <v>264</v>
      </c>
      <c r="AF11" s="27" t="s">
        <v>239</v>
      </c>
      <c r="AG11" s="10">
        <v>1207</v>
      </c>
      <c r="AH11" s="11" t="s">
        <v>43</v>
      </c>
      <c r="AI11" t="s">
        <v>180</v>
      </c>
      <c r="AJ11" s="27" t="s">
        <v>342</v>
      </c>
    </row>
    <row r="12" spans="1:36" s="3" customFormat="1" ht="15.75" customHeight="1">
      <c r="A12" s="12">
        <v>7</v>
      </c>
      <c r="B12" s="12" t="s">
        <v>179</v>
      </c>
      <c r="C12" s="38">
        <v>30</v>
      </c>
      <c r="D12" s="38" t="s">
        <v>212</v>
      </c>
      <c r="E12" s="43" t="str">
        <f t="shared" si="0"/>
        <v>lª quèc b×nh</v>
      </c>
      <c r="F12" s="38" t="s">
        <v>690</v>
      </c>
      <c r="G12" s="38" t="s">
        <v>383</v>
      </c>
      <c r="H12" s="38" t="s">
        <v>24</v>
      </c>
      <c r="I12" s="38" t="s">
        <v>25</v>
      </c>
      <c r="J12" s="38">
        <v>4204</v>
      </c>
      <c r="K12" s="14" t="str">
        <f t="shared" si="1"/>
        <v>THCS Lê Hồng Phong</v>
      </c>
      <c r="L12" s="26" t="str">
        <f t="shared" si="2"/>
        <v>TP Ninh Bình</v>
      </c>
      <c r="M12" s="38">
        <v>8.75</v>
      </c>
      <c r="N12" s="38">
        <v>7.75</v>
      </c>
      <c r="O12" s="38">
        <v>8.6</v>
      </c>
      <c r="P12" s="38">
        <v>7.75</v>
      </c>
      <c r="Q12" s="12"/>
      <c r="R12" s="38">
        <v>0</v>
      </c>
      <c r="S12" s="38">
        <v>40.6</v>
      </c>
      <c r="T12" s="38"/>
      <c r="U12" s="38"/>
      <c r="V12" s="38"/>
      <c r="W12" s="38"/>
      <c r="X12" s="38"/>
      <c r="Y12" s="38"/>
      <c r="Z12" s="38"/>
      <c r="AA12" s="38"/>
      <c r="AB12" s="38"/>
      <c r="AC12" s="12"/>
      <c r="AD12" s="27" t="s">
        <v>219</v>
      </c>
      <c r="AE12" s="27" t="s">
        <v>256</v>
      </c>
      <c r="AF12" s="27" t="s">
        <v>375</v>
      </c>
      <c r="AG12" s="55">
        <v>1208</v>
      </c>
      <c r="AH12" s="11" t="s">
        <v>44</v>
      </c>
      <c r="AI12" t="s">
        <v>180</v>
      </c>
      <c r="AJ12" s="27" t="s">
        <v>301</v>
      </c>
    </row>
    <row r="13" spans="1:36" s="3" customFormat="1" ht="15.75" customHeight="1">
      <c r="A13" s="12">
        <v>8</v>
      </c>
      <c r="B13" s="12" t="s">
        <v>179</v>
      </c>
      <c r="C13" s="38">
        <v>30</v>
      </c>
      <c r="D13" s="38" t="s">
        <v>214</v>
      </c>
      <c r="E13" s="43" t="str">
        <f t="shared" si="0"/>
        <v>vò thÕ c­¬ng</v>
      </c>
      <c r="F13" s="38" t="s">
        <v>649</v>
      </c>
      <c r="G13" s="38" t="s">
        <v>383</v>
      </c>
      <c r="H13" s="38" t="s">
        <v>24</v>
      </c>
      <c r="I13" s="38" t="s">
        <v>25</v>
      </c>
      <c r="J13" s="38">
        <v>4203</v>
      </c>
      <c r="K13" s="14" t="str">
        <f t="shared" si="1"/>
        <v>THCS Lý Tự Trọng</v>
      </c>
      <c r="L13" s="26" t="str">
        <f t="shared" si="2"/>
        <v>TP Ninh Bình</v>
      </c>
      <c r="M13" s="38">
        <v>8.75</v>
      </c>
      <c r="N13" s="38">
        <v>7.25</v>
      </c>
      <c r="O13" s="38">
        <v>8.8</v>
      </c>
      <c r="P13" s="38">
        <v>8.25</v>
      </c>
      <c r="Q13" s="12"/>
      <c r="R13" s="38">
        <v>0</v>
      </c>
      <c r="S13" s="38">
        <v>41.3</v>
      </c>
      <c r="T13" s="38"/>
      <c r="U13" s="38"/>
      <c r="V13" s="38"/>
      <c r="W13" s="38"/>
      <c r="X13" s="38"/>
      <c r="Y13" s="38"/>
      <c r="Z13" s="38"/>
      <c r="AA13" s="38"/>
      <c r="AB13" s="38"/>
      <c r="AC13" s="12"/>
      <c r="AD13" s="27" t="s">
        <v>222</v>
      </c>
      <c r="AE13" s="27" t="s">
        <v>253</v>
      </c>
      <c r="AF13" s="27" t="s">
        <v>671</v>
      </c>
      <c r="AG13" s="59">
        <v>1209</v>
      </c>
      <c r="AH13" s="11" t="s">
        <v>45</v>
      </c>
      <c r="AI13" t="s">
        <v>180</v>
      </c>
      <c r="AJ13" s="27" t="s">
        <v>317</v>
      </c>
    </row>
    <row r="14" spans="1:36" s="3" customFormat="1" ht="15.75" customHeight="1">
      <c r="A14" s="12">
        <v>9</v>
      </c>
      <c r="B14" s="12" t="s">
        <v>179</v>
      </c>
      <c r="C14" s="38">
        <v>30</v>
      </c>
      <c r="D14" s="38" t="s">
        <v>210</v>
      </c>
      <c r="E14" s="43" t="str">
        <f t="shared" si="0"/>
        <v>cao thÞ thïy d­¬ng</v>
      </c>
      <c r="F14" s="38" t="s">
        <v>689</v>
      </c>
      <c r="G14" s="38" t="s">
        <v>383</v>
      </c>
      <c r="H14" s="38" t="s">
        <v>24</v>
      </c>
      <c r="I14" s="38" t="s">
        <v>300</v>
      </c>
      <c r="J14" s="38">
        <v>4210</v>
      </c>
      <c r="K14" s="14" t="str">
        <f t="shared" si="1"/>
        <v>THCS Ninh Sơn</v>
      </c>
      <c r="L14" s="26" t="str">
        <f t="shared" si="2"/>
        <v>TP Ninh Bình</v>
      </c>
      <c r="M14" s="38">
        <v>9.5</v>
      </c>
      <c r="N14" s="38">
        <v>7</v>
      </c>
      <c r="O14" s="38">
        <v>8.6</v>
      </c>
      <c r="P14" s="38">
        <v>7.75</v>
      </c>
      <c r="Q14" s="12"/>
      <c r="R14" s="38">
        <v>0</v>
      </c>
      <c r="S14" s="38">
        <v>40.6</v>
      </c>
      <c r="T14" s="38"/>
      <c r="U14" s="38"/>
      <c r="V14" s="38"/>
      <c r="W14" s="38"/>
      <c r="X14" s="38"/>
      <c r="Y14" s="38"/>
      <c r="Z14" s="38"/>
      <c r="AA14" s="38"/>
      <c r="AB14" s="38"/>
      <c r="AC14" s="12"/>
      <c r="AD14" s="27" t="s">
        <v>325</v>
      </c>
      <c r="AE14" s="27" t="s">
        <v>333</v>
      </c>
      <c r="AF14" s="27" t="s">
        <v>236</v>
      </c>
      <c r="AG14" s="10">
        <v>1210</v>
      </c>
      <c r="AH14" s="11" t="s">
        <v>158</v>
      </c>
      <c r="AI14" t="s">
        <v>180</v>
      </c>
      <c r="AJ14" s="27" t="s">
        <v>301</v>
      </c>
    </row>
    <row r="15" spans="1:36" s="3" customFormat="1" ht="15.75" customHeight="1">
      <c r="A15" s="12">
        <v>10</v>
      </c>
      <c r="B15" s="12" t="s">
        <v>179</v>
      </c>
      <c r="C15" s="38">
        <v>30</v>
      </c>
      <c r="D15" s="38" t="s">
        <v>709</v>
      </c>
      <c r="E15" s="43" t="str">
        <f t="shared" si="0"/>
        <v>ph¹m tiÕn ®¹t</v>
      </c>
      <c r="F15" s="38" t="s">
        <v>699</v>
      </c>
      <c r="G15" s="38" t="s">
        <v>383</v>
      </c>
      <c r="H15" s="38" t="s">
        <v>24</v>
      </c>
      <c r="I15" s="38" t="s">
        <v>25</v>
      </c>
      <c r="J15" s="38">
        <v>4203</v>
      </c>
      <c r="K15" s="14" t="str">
        <f t="shared" si="1"/>
        <v>THCS Lý Tự Trọng</v>
      </c>
      <c r="L15" s="26" t="str">
        <f t="shared" si="2"/>
        <v>TP Ninh Bình</v>
      </c>
      <c r="M15" s="38">
        <v>9</v>
      </c>
      <c r="N15" s="38">
        <v>7.25</v>
      </c>
      <c r="O15" s="38">
        <v>9.4</v>
      </c>
      <c r="P15" s="38">
        <v>6.5</v>
      </c>
      <c r="Q15" s="12"/>
      <c r="R15" s="38">
        <v>0</v>
      </c>
      <c r="S15" s="38">
        <v>38.65</v>
      </c>
      <c r="T15" s="38"/>
      <c r="U15" s="38"/>
      <c r="V15" s="38"/>
      <c r="W15" s="38"/>
      <c r="X15" s="38"/>
      <c r="Y15" s="38"/>
      <c r="Z15" s="38"/>
      <c r="AA15" s="38"/>
      <c r="AB15" s="38"/>
      <c r="AC15" s="12"/>
      <c r="AD15" s="27" t="s">
        <v>221</v>
      </c>
      <c r="AE15" s="27" t="s">
        <v>374</v>
      </c>
      <c r="AF15" s="27" t="s">
        <v>381</v>
      </c>
      <c r="AG15" s="10">
        <v>1201</v>
      </c>
      <c r="AH15" s="11" t="s">
        <v>157</v>
      </c>
      <c r="AI15" t="s">
        <v>180</v>
      </c>
      <c r="AJ15" s="27" t="s">
        <v>313</v>
      </c>
    </row>
    <row r="16" spans="1:36" s="3" customFormat="1" ht="15.75" customHeight="1">
      <c r="A16" s="12">
        <v>11</v>
      </c>
      <c r="B16" s="12" t="s">
        <v>179</v>
      </c>
      <c r="C16" s="38">
        <v>30</v>
      </c>
      <c r="D16" s="38" t="s">
        <v>209</v>
      </c>
      <c r="E16" s="43" t="str">
        <f t="shared" si="0"/>
        <v>®inh nguyÔn tr­êng giang</v>
      </c>
      <c r="F16" s="38" t="s">
        <v>685</v>
      </c>
      <c r="G16" s="38" t="s">
        <v>383</v>
      </c>
      <c r="H16" s="38" t="s">
        <v>24</v>
      </c>
      <c r="I16" s="38" t="s">
        <v>25</v>
      </c>
      <c r="J16" s="38">
        <v>4204</v>
      </c>
      <c r="K16" s="14" t="str">
        <f t="shared" si="1"/>
        <v>THCS Lê Hồng Phong</v>
      </c>
      <c r="L16" s="26" t="str">
        <f t="shared" si="2"/>
        <v>TP Ninh Bình</v>
      </c>
      <c r="M16" s="38">
        <v>9.75</v>
      </c>
      <c r="N16" s="38">
        <v>8.25</v>
      </c>
      <c r="O16" s="38">
        <v>9.4</v>
      </c>
      <c r="P16" s="38">
        <v>6.75</v>
      </c>
      <c r="Q16" s="12"/>
      <c r="R16" s="38">
        <v>0</v>
      </c>
      <c r="S16" s="38">
        <v>40.9</v>
      </c>
      <c r="T16" s="38"/>
      <c r="U16" s="38"/>
      <c r="V16" s="38"/>
      <c r="W16" s="38"/>
      <c r="X16" s="38"/>
      <c r="Y16" s="38"/>
      <c r="Z16" s="38"/>
      <c r="AA16" s="38"/>
      <c r="AB16" s="38"/>
      <c r="AC16" s="12"/>
      <c r="AD16" s="27" t="s">
        <v>228</v>
      </c>
      <c r="AE16" s="27" t="s">
        <v>672</v>
      </c>
      <c r="AF16" s="27" t="s">
        <v>269</v>
      </c>
      <c r="AG16" s="10">
        <v>1211</v>
      </c>
      <c r="AH16" s="11" t="s">
        <v>46</v>
      </c>
      <c r="AI16" t="s">
        <v>180</v>
      </c>
      <c r="AJ16" s="27" t="s">
        <v>308</v>
      </c>
    </row>
    <row r="17" spans="1:36" s="3" customFormat="1" ht="15.75" customHeight="1">
      <c r="A17" s="12">
        <v>12</v>
      </c>
      <c r="B17" s="12" t="s">
        <v>179</v>
      </c>
      <c r="C17" s="38">
        <v>30</v>
      </c>
      <c r="D17" s="38" t="s">
        <v>215</v>
      </c>
      <c r="E17" s="43" t="str">
        <f t="shared" si="0"/>
        <v>bïi tr­êng giang</v>
      </c>
      <c r="F17" s="38" t="s">
        <v>683</v>
      </c>
      <c r="G17" s="38" t="s">
        <v>383</v>
      </c>
      <c r="H17" s="38" t="s">
        <v>24</v>
      </c>
      <c r="I17" s="38" t="s">
        <v>25</v>
      </c>
      <c r="J17" s="38">
        <v>4203</v>
      </c>
      <c r="K17" s="14" t="str">
        <f t="shared" si="1"/>
        <v>THCS Lý Tự Trọng</v>
      </c>
      <c r="L17" s="26" t="str">
        <f t="shared" si="2"/>
        <v>TP Ninh Bình</v>
      </c>
      <c r="M17" s="38">
        <v>8.5</v>
      </c>
      <c r="N17" s="38">
        <v>7.5</v>
      </c>
      <c r="O17" s="38">
        <v>9.6</v>
      </c>
      <c r="P17" s="38">
        <v>8</v>
      </c>
      <c r="Q17" s="12"/>
      <c r="R17" s="38">
        <v>0</v>
      </c>
      <c r="S17" s="38">
        <v>41.6</v>
      </c>
      <c r="T17" s="38"/>
      <c r="U17" s="38"/>
      <c r="V17" s="38"/>
      <c r="W17" s="38"/>
      <c r="X17" s="38"/>
      <c r="Y17" s="38"/>
      <c r="Z17" s="38"/>
      <c r="AA17" s="38"/>
      <c r="AB17" s="38"/>
      <c r="AC17" s="12"/>
      <c r="AD17" s="27" t="s">
        <v>327</v>
      </c>
      <c r="AE17" s="27" t="s">
        <v>536</v>
      </c>
      <c r="AF17" s="27" t="s">
        <v>269</v>
      </c>
      <c r="AG17" s="10">
        <v>1212</v>
      </c>
      <c r="AH17" s="11" t="s">
        <v>47</v>
      </c>
      <c r="AI17" t="s">
        <v>180</v>
      </c>
      <c r="AJ17" s="27" t="s">
        <v>313</v>
      </c>
    </row>
    <row r="18" spans="1:36" s="3" customFormat="1" ht="15.75" customHeight="1">
      <c r="A18" s="12">
        <v>13</v>
      </c>
      <c r="B18" s="12" t="s">
        <v>179</v>
      </c>
      <c r="C18" s="53">
        <v>31</v>
      </c>
      <c r="D18" s="53" t="s">
        <v>205</v>
      </c>
      <c r="E18" s="43" t="str">
        <f t="shared" si="0"/>
        <v>ph¹m thu hµ</v>
      </c>
      <c r="F18" s="53" t="s">
        <v>700</v>
      </c>
      <c r="G18" s="53" t="s">
        <v>383</v>
      </c>
      <c r="H18" s="38" t="s">
        <v>24</v>
      </c>
      <c r="I18" s="38" t="s">
        <v>300</v>
      </c>
      <c r="J18" s="38">
        <v>4201</v>
      </c>
      <c r="K18" s="14" t="str">
        <f t="shared" si="1"/>
        <v>THCS Trương Hán Siêu</v>
      </c>
      <c r="L18" s="26" t="str">
        <f t="shared" si="2"/>
        <v>TP Ninh Bình</v>
      </c>
      <c r="M18" s="53">
        <v>6.75</v>
      </c>
      <c r="N18" s="53">
        <v>7</v>
      </c>
      <c r="O18" s="53">
        <v>7.8</v>
      </c>
      <c r="P18" s="53">
        <v>8.5</v>
      </c>
      <c r="Q18" s="12"/>
      <c r="R18" s="38">
        <v>0</v>
      </c>
      <c r="S18" s="53">
        <v>38.55</v>
      </c>
      <c r="T18" s="38"/>
      <c r="U18" s="38"/>
      <c r="V18" s="38"/>
      <c r="W18" s="38"/>
      <c r="X18" s="38"/>
      <c r="Y18" s="38"/>
      <c r="Z18" s="38"/>
      <c r="AA18" s="38"/>
      <c r="AB18" s="38"/>
      <c r="AC18" s="12"/>
      <c r="AD18" s="27" t="s">
        <v>221</v>
      </c>
      <c r="AE18" s="27" t="s">
        <v>262</v>
      </c>
      <c r="AF18" s="27" t="s">
        <v>232</v>
      </c>
      <c r="AG18" s="10">
        <v>1215</v>
      </c>
      <c r="AH18" s="11" t="s">
        <v>50</v>
      </c>
      <c r="AI18" t="s">
        <v>180</v>
      </c>
      <c r="AJ18" s="27" t="s">
        <v>321</v>
      </c>
    </row>
    <row r="19" spans="1:36" s="3" customFormat="1" ht="15.75" customHeight="1">
      <c r="A19" s="12">
        <v>14</v>
      </c>
      <c r="B19" s="12" t="s">
        <v>179</v>
      </c>
      <c r="C19" s="38">
        <v>31</v>
      </c>
      <c r="D19" s="38" t="s">
        <v>200</v>
      </c>
      <c r="E19" s="43" t="str">
        <f t="shared" si="0"/>
        <v>nguyÔn viÖt hµ</v>
      </c>
      <c r="F19" s="38" t="s">
        <v>692</v>
      </c>
      <c r="G19" s="38" t="s">
        <v>383</v>
      </c>
      <c r="H19" s="38" t="s">
        <v>24</v>
      </c>
      <c r="I19" s="38" t="s">
        <v>25</v>
      </c>
      <c r="J19" s="38">
        <v>4205</v>
      </c>
      <c r="K19" s="14" t="str">
        <f t="shared" si="1"/>
        <v>THCS Đinh Tiên Hoàng</v>
      </c>
      <c r="L19" s="26" t="str">
        <f t="shared" si="2"/>
        <v>TP Ninh Bình</v>
      </c>
      <c r="M19" s="38">
        <v>8.5</v>
      </c>
      <c r="N19" s="38">
        <v>7</v>
      </c>
      <c r="O19" s="38">
        <v>8.6</v>
      </c>
      <c r="P19" s="38">
        <v>7.75</v>
      </c>
      <c r="Q19" s="12"/>
      <c r="R19" s="38">
        <v>0</v>
      </c>
      <c r="S19" s="38">
        <v>39.6</v>
      </c>
      <c r="T19" s="38"/>
      <c r="U19" s="38"/>
      <c r="V19" s="38"/>
      <c r="W19" s="38"/>
      <c r="X19" s="38"/>
      <c r="Y19" s="38"/>
      <c r="Z19" s="38"/>
      <c r="AA19" s="38"/>
      <c r="AB19" s="38"/>
      <c r="AC19" s="12"/>
      <c r="AD19" s="27" t="s">
        <v>216</v>
      </c>
      <c r="AE19" s="27" t="s">
        <v>242</v>
      </c>
      <c r="AF19" s="27" t="s">
        <v>232</v>
      </c>
      <c r="AG19" s="10">
        <v>1214</v>
      </c>
      <c r="AH19" s="11" t="s">
        <v>49</v>
      </c>
      <c r="AI19" t="s">
        <v>180</v>
      </c>
      <c r="AJ19" s="27" t="s">
        <v>301</v>
      </c>
    </row>
    <row r="20" spans="1:36" s="3" customFormat="1" ht="15.75" customHeight="1">
      <c r="A20" s="12">
        <v>15</v>
      </c>
      <c r="B20" s="12" t="s">
        <v>179</v>
      </c>
      <c r="C20" s="38">
        <v>31</v>
      </c>
      <c r="D20" s="38" t="s">
        <v>346</v>
      </c>
      <c r="E20" s="43" t="str">
        <f t="shared" si="0"/>
        <v>lª d­¬ng h¶o</v>
      </c>
      <c r="F20" s="38" t="s">
        <v>645</v>
      </c>
      <c r="G20" s="38" t="s">
        <v>383</v>
      </c>
      <c r="H20" s="38" t="s">
        <v>24</v>
      </c>
      <c r="I20" s="38" t="s">
        <v>25</v>
      </c>
      <c r="J20" s="38">
        <v>4204</v>
      </c>
      <c r="K20" s="14" t="str">
        <f t="shared" si="1"/>
        <v>THCS Lê Hồng Phong</v>
      </c>
      <c r="L20" s="26" t="str">
        <f t="shared" si="2"/>
        <v>TP Ninh Bình</v>
      </c>
      <c r="M20" s="38">
        <v>8.5</v>
      </c>
      <c r="N20" s="38">
        <v>7</v>
      </c>
      <c r="O20" s="38">
        <v>8.8</v>
      </c>
      <c r="P20" s="38">
        <v>7</v>
      </c>
      <c r="Q20" s="12"/>
      <c r="R20" s="38">
        <v>0</v>
      </c>
      <c r="S20" s="38">
        <v>38.3</v>
      </c>
      <c r="T20" s="38"/>
      <c r="U20" s="38"/>
      <c r="V20" s="38"/>
      <c r="W20" s="38"/>
      <c r="X20" s="38"/>
      <c r="Y20" s="38"/>
      <c r="Z20" s="38"/>
      <c r="AA20" s="38"/>
      <c r="AB20" s="38"/>
      <c r="AC20" s="12"/>
      <c r="AD20" s="27" t="s">
        <v>219</v>
      </c>
      <c r="AE20" s="27" t="s">
        <v>236</v>
      </c>
      <c r="AF20" s="27" t="s">
        <v>674</v>
      </c>
      <c r="AG20" s="10">
        <v>1216</v>
      </c>
      <c r="AH20" s="11" t="s">
        <v>51</v>
      </c>
      <c r="AI20" t="s">
        <v>180</v>
      </c>
      <c r="AJ20" s="27" t="s">
        <v>302</v>
      </c>
    </row>
    <row r="21" spans="1:36" s="3" customFormat="1" ht="15.75" customHeight="1">
      <c r="A21" s="12">
        <v>16</v>
      </c>
      <c r="B21" s="12" t="s">
        <v>179</v>
      </c>
      <c r="C21" s="38">
        <v>31</v>
      </c>
      <c r="D21" s="38" t="s">
        <v>211</v>
      </c>
      <c r="E21" s="43" t="str">
        <f t="shared" si="0"/>
        <v>lª minh hiÕu</v>
      </c>
      <c r="F21" s="38" t="s">
        <v>698</v>
      </c>
      <c r="G21" s="38" t="s">
        <v>383</v>
      </c>
      <c r="H21" s="38" t="s">
        <v>24</v>
      </c>
      <c r="I21" s="38" t="s">
        <v>25</v>
      </c>
      <c r="J21" s="38">
        <v>4201</v>
      </c>
      <c r="K21" s="14" t="str">
        <f t="shared" si="1"/>
        <v>THCS Trương Hán Siêu</v>
      </c>
      <c r="L21" s="26" t="str">
        <f t="shared" si="2"/>
        <v>TP Ninh Bình</v>
      </c>
      <c r="M21" s="38">
        <v>9</v>
      </c>
      <c r="N21" s="38">
        <v>6.5</v>
      </c>
      <c r="O21" s="38">
        <v>9.4</v>
      </c>
      <c r="P21" s="38">
        <v>7</v>
      </c>
      <c r="Q21" s="12"/>
      <c r="R21" s="38">
        <v>0</v>
      </c>
      <c r="S21" s="38">
        <v>38.9</v>
      </c>
      <c r="T21" s="38"/>
      <c r="U21" s="38"/>
      <c r="V21" s="38"/>
      <c r="W21" s="38"/>
      <c r="X21" s="38"/>
      <c r="Y21" s="38"/>
      <c r="Z21" s="38"/>
      <c r="AA21" s="38"/>
      <c r="AB21" s="38"/>
      <c r="AC21" s="12"/>
      <c r="AD21" s="27" t="s">
        <v>219</v>
      </c>
      <c r="AE21" s="27" t="s">
        <v>240</v>
      </c>
      <c r="AF21" s="27" t="s">
        <v>340</v>
      </c>
      <c r="AG21" s="10">
        <v>1219</v>
      </c>
      <c r="AH21" s="11" t="s">
        <v>54</v>
      </c>
      <c r="AI21" t="s">
        <v>180</v>
      </c>
      <c r="AJ21" s="27" t="s">
        <v>301</v>
      </c>
    </row>
    <row r="22" spans="1:36" s="3" customFormat="1" ht="15.75" customHeight="1">
      <c r="A22" s="12">
        <v>17</v>
      </c>
      <c r="B22" s="12" t="s">
        <v>179</v>
      </c>
      <c r="C22" s="38">
        <v>31</v>
      </c>
      <c r="D22" s="38" t="s">
        <v>203</v>
      </c>
      <c r="E22" s="43" t="str">
        <f t="shared" si="0"/>
        <v>ph¹m thÞ xu©n hoa</v>
      </c>
      <c r="F22" s="38" t="s">
        <v>679</v>
      </c>
      <c r="G22" s="38" t="s">
        <v>292</v>
      </c>
      <c r="H22" s="38" t="s">
        <v>24</v>
      </c>
      <c r="I22" s="38" t="s">
        <v>300</v>
      </c>
      <c r="J22" s="38">
        <v>4203</v>
      </c>
      <c r="K22" s="14" t="str">
        <f t="shared" si="1"/>
        <v>THCS Lý Tự Trọng</v>
      </c>
      <c r="L22" s="26" t="str">
        <f t="shared" si="2"/>
        <v>TP Ninh Bình</v>
      </c>
      <c r="M22" s="38">
        <v>9.75</v>
      </c>
      <c r="N22" s="38">
        <v>6</v>
      </c>
      <c r="O22" s="38">
        <v>9.6</v>
      </c>
      <c r="P22" s="38">
        <v>9</v>
      </c>
      <c r="Q22" s="12"/>
      <c r="R22" s="38">
        <v>0</v>
      </c>
      <c r="S22" s="38">
        <v>43.35</v>
      </c>
      <c r="T22" s="38"/>
      <c r="U22" s="38"/>
      <c r="V22" s="38"/>
      <c r="W22" s="38"/>
      <c r="X22" s="38"/>
      <c r="Y22" s="38"/>
      <c r="Z22" s="38"/>
      <c r="AA22" s="38"/>
      <c r="AB22" s="38"/>
      <c r="AC22" s="12"/>
      <c r="AD22" s="27" t="s">
        <v>221</v>
      </c>
      <c r="AE22" s="27" t="s">
        <v>330</v>
      </c>
      <c r="AF22" s="27" t="s">
        <v>396</v>
      </c>
      <c r="AG22" s="10">
        <v>1221</v>
      </c>
      <c r="AH22" s="11" t="s">
        <v>56</v>
      </c>
      <c r="AI22" t="s">
        <v>180</v>
      </c>
      <c r="AJ22" s="27" t="s">
        <v>318</v>
      </c>
    </row>
    <row r="23" spans="1:36" s="3" customFormat="1" ht="15.75" customHeight="1">
      <c r="A23" s="12">
        <v>18</v>
      </c>
      <c r="B23" s="12" t="s">
        <v>179</v>
      </c>
      <c r="C23" s="38">
        <v>31</v>
      </c>
      <c r="D23" s="38" t="s">
        <v>710</v>
      </c>
      <c r="E23" s="43" t="str">
        <f t="shared" si="0"/>
        <v>hoµng viÖt hoµng</v>
      </c>
      <c r="F23" s="38" t="s">
        <v>703</v>
      </c>
      <c r="G23" s="38" t="s">
        <v>383</v>
      </c>
      <c r="H23" s="38" t="s">
        <v>24</v>
      </c>
      <c r="I23" s="38" t="s">
        <v>25</v>
      </c>
      <c r="J23" s="38">
        <v>4203</v>
      </c>
      <c r="K23" s="14" t="str">
        <f t="shared" si="1"/>
        <v>THCS Lý Tự Trọng</v>
      </c>
      <c r="L23" s="26" t="str">
        <f t="shared" si="2"/>
        <v>TP Ninh Bình</v>
      </c>
      <c r="M23" s="38">
        <v>8</v>
      </c>
      <c r="N23" s="38">
        <v>8.5</v>
      </c>
      <c r="O23" s="38">
        <v>6.6</v>
      </c>
      <c r="P23" s="38">
        <v>7.5</v>
      </c>
      <c r="Q23" s="12"/>
      <c r="R23" s="38">
        <v>0</v>
      </c>
      <c r="S23" s="38">
        <v>38.1</v>
      </c>
      <c r="T23" s="38"/>
      <c r="U23" s="38"/>
      <c r="V23" s="38"/>
      <c r="W23" s="38"/>
      <c r="X23" s="38"/>
      <c r="Y23" s="38"/>
      <c r="Z23" s="38"/>
      <c r="AA23" s="38"/>
      <c r="AB23" s="38"/>
      <c r="AC23" s="12"/>
      <c r="AD23" s="27" t="s">
        <v>218</v>
      </c>
      <c r="AE23" s="27" t="s">
        <v>242</v>
      </c>
      <c r="AF23" s="27" t="s">
        <v>218</v>
      </c>
      <c r="AG23" s="10">
        <v>1220</v>
      </c>
      <c r="AH23" s="11" t="s">
        <v>55</v>
      </c>
      <c r="AI23" t="s">
        <v>180</v>
      </c>
      <c r="AJ23" s="27" t="s">
        <v>343</v>
      </c>
    </row>
    <row r="24" spans="1:36" s="3" customFormat="1" ht="15.75" customHeight="1">
      <c r="A24" s="12">
        <v>19</v>
      </c>
      <c r="B24" s="12" t="s">
        <v>179</v>
      </c>
      <c r="C24" s="38">
        <v>31</v>
      </c>
      <c r="D24" s="38" t="s">
        <v>1228</v>
      </c>
      <c r="E24" s="43" t="str">
        <f t="shared" si="0"/>
        <v>nguyÔn viÖt hoµng</v>
      </c>
      <c r="F24" s="38" t="s">
        <v>686</v>
      </c>
      <c r="G24" s="38" t="s">
        <v>383</v>
      </c>
      <c r="H24" s="38" t="s">
        <v>24</v>
      </c>
      <c r="I24" s="38" t="s">
        <v>25</v>
      </c>
      <c r="J24" s="38">
        <v>4203</v>
      </c>
      <c r="K24" s="14" t="str">
        <f t="shared" si="1"/>
        <v>THCS Lý Tự Trọng</v>
      </c>
      <c r="L24" s="26" t="str">
        <f t="shared" si="2"/>
        <v>TP Ninh Bình</v>
      </c>
      <c r="M24" s="38">
        <v>9</v>
      </c>
      <c r="N24" s="38">
        <v>6.5</v>
      </c>
      <c r="O24" s="38">
        <v>9.4</v>
      </c>
      <c r="P24" s="38">
        <v>6.25</v>
      </c>
      <c r="Q24" s="12"/>
      <c r="R24" s="38">
        <v>0</v>
      </c>
      <c r="S24" s="38">
        <v>37.4</v>
      </c>
      <c r="T24" s="38"/>
      <c r="U24" s="38"/>
      <c r="V24" s="38"/>
      <c r="W24" s="38"/>
      <c r="X24" s="38"/>
      <c r="Y24" s="38"/>
      <c r="Z24" s="38"/>
      <c r="AA24" s="38"/>
      <c r="AB24" s="38"/>
      <c r="AC24" s="12"/>
      <c r="AD24" s="66" t="s">
        <v>216</v>
      </c>
      <c r="AE24" s="66" t="s">
        <v>242</v>
      </c>
      <c r="AF24" s="66" t="s">
        <v>218</v>
      </c>
      <c r="AG24" s="10">
        <v>1213</v>
      </c>
      <c r="AH24" s="11" t="s">
        <v>48</v>
      </c>
      <c r="AI24" t="s">
        <v>180</v>
      </c>
      <c r="AJ24" s="27" t="s">
        <v>311</v>
      </c>
    </row>
    <row r="25" spans="1:36" s="3" customFormat="1" ht="15.75" customHeight="1">
      <c r="A25" s="12">
        <v>20</v>
      </c>
      <c r="B25" s="12" t="s">
        <v>179</v>
      </c>
      <c r="C25" s="38">
        <v>31</v>
      </c>
      <c r="D25" s="38" t="s">
        <v>207</v>
      </c>
      <c r="E25" s="43" t="str">
        <f t="shared" si="0"/>
        <v>lª thÞ häc</v>
      </c>
      <c r="F25" s="38" t="s">
        <v>691</v>
      </c>
      <c r="G25" s="38" t="s">
        <v>383</v>
      </c>
      <c r="H25" s="38" t="s">
        <v>24</v>
      </c>
      <c r="I25" s="38" t="s">
        <v>300</v>
      </c>
      <c r="J25" s="38">
        <v>3205</v>
      </c>
      <c r="K25" s="14" t="str">
        <f t="shared" si="1"/>
        <v>THCS Ninh Hải</v>
      </c>
      <c r="L25" s="26" t="str">
        <f t="shared" si="2"/>
        <v>Hoa Lư</v>
      </c>
      <c r="M25" s="38">
        <v>8</v>
      </c>
      <c r="N25" s="38">
        <v>6</v>
      </c>
      <c r="O25" s="38">
        <v>9</v>
      </c>
      <c r="P25" s="38">
        <v>8.5</v>
      </c>
      <c r="Q25" s="12"/>
      <c r="R25" s="38">
        <v>0</v>
      </c>
      <c r="S25" s="38">
        <v>40</v>
      </c>
      <c r="T25" s="38"/>
      <c r="U25" s="38"/>
      <c r="V25" s="38"/>
      <c r="W25" s="38"/>
      <c r="X25" s="38"/>
      <c r="Y25" s="38"/>
      <c r="Z25" s="38"/>
      <c r="AA25" s="38"/>
      <c r="AB25" s="38"/>
      <c r="AC25" s="12"/>
      <c r="AD25" s="27" t="s">
        <v>219</v>
      </c>
      <c r="AE25" s="27" t="s">
        <v>244</v>
      </c>
      <c r="AF25" s="27" t="s">
        <v>339</v>
      </c>
      <c r="AG25" s="10">
        <v>1217</v>
      </c>
      <c r="AH25" s="11" t="s">
        <v>52</v>
      </c>
      <c r="AI25" t="s">
        <v>180</v>
      </c>
      <c r="AJ25" s="27" t="s">
        <v>302</v>
      </c>
    </row>
    <row r="26" spans="1:36" s="3" customFormat="1" ht="15.75" customHeight="1">
      <c r="A26" s="12">
        <v>21</v>
      </c>
      <c r="B26" s="12" t="s">
        <v>179</v>
      </c>
      <c r="C26" s="38">
        <v>31</v>
      </c>
      <c r="D26" s="38" t="s">
        <v>202</v>
      </c>
      <c r="E26" s="43" t="str">
        <f t="shared" si="0"/>
        <v>ph¹m kh¸nh huyÒn</v>
      </c>
      <c r="F26" s="38" t="s">
        <v>704</v>
      </c>
      <c r="G26" s="38" t="s">
        <v>383</v>
      </c>
      <c r="H26" s="38" t="s">
        <v>24</v>
      </c>
      <c r="I26" s="38" t="s">
        <v>300</v>
      </c>
      <c r="J26" s="38">
        <v>4203</v>
      </c>
      <c r="K26" s="14" t="str">
        <f t="shared" si="1"/>
        <v>THCS Lý Tự Trọng</v>
      </c>
      <c r="L26" s="26" t="str">
        <f t="shared" si="2"/>
        <v>TP Ninh Bình</v>
      </c>
      <c r="M26" s="38">
        <v>8.25</v>
      </c>
      <c r="N26" s="38">
        <v>7</v>
      </c>
      <c r="O26" s="38">
        <v>8.6</v>
      </c>
      <c r="P26" s="38">
        <v>7</v>
      </c>
      <c r="Q26" s="12"/>
      <c r="R26" s="38">
        <v>0</v>
      </c>
      <c r="S26" s="38">
        <v>37.85</v>
      </c>
      <c r="T26" s="38"/>
      <c r="U26" s="38"/>
      <c r="V26" s="38"/>
      <c r="W26" s="38"/>
      <c r="X26" s="38"/>
      <c r="Y26" s="38"/>
      <c r="Z26" s="38"/>
      <c r="AA26" s="38"/>
      <c r="AB26" s="38"/>
      <c r="AC26" s="12"/>
      <c r="AD26" s="27" t="s">
        <v>221</v>
      </c>
      <c r="AE26" s="27" t="s">
        <v>287</v>
      </c>
      <c r="AF26" s="27" t="s">
        <v>336</v>
      </c>
      <c r="AG26" s="10">
        <v>1222</v>
      </c>
      <c r="AH26" s="11" t="s">
        <v>57</v>
      </c>
      <c r="AI26" t="s">
        <v>180</v>
      </c>
      <c r="AJ26" s="27" t="s">
        <v>302</v>
      </c>
    </row>
    <row r="27" spans="1:36" s="3" customFormat="1" ht="15.75" customHeight="1">
      <c r="A27" s="12">
        <v>22</v>
      </c>
      <c r="B27" s="12" t="s">
        <v>179</v>
      </c>
      <c r="C27" s="38">
        <v>31</v>
      </c>
      <c r="D27" s="38" t="s">
        <v>206</v>
      </c>
      <c r="E27" s="43" t="str">
        <f t="shared" si="0"/>
        <v>vò thu huyÒn</v>
      </c>
      <c r="F27" s="38" t="s">
        <v>694</v>
      </c>
      <c r="G27" s="38" t="s">
        <v>383</v>
      </c>
      <c r="H27" s="38" t="s">
        <v>24</v>
      </c>
      <c r="I27" s="38" t="s">
        <v>300</v>
      </c>
      <c r="J27" s="38">
        <v>4202</v>
      </c>
      <c r="K27" s="14" t="str">
        <f t="shared" si="1"/>
        <v>THCS Quang Trung</v>
      </c>
      <c r="L27" s="26" t="str">
        <f t="shared" si="2"/>
        <v>TP Ninh Bình</v>
      </c>
      <c r="M27" s="38">
        <v>9</v>
      </c>
      <c r="N27" s="38">
        <v>7.75</v>
      </c>
      <c r="O27" s="38">
        <v>9</v>
      </c>
      <c r="P27" s="38">
        <v>6.75</v>
      </c>
      <c r="Q27" s="12"/>
      <c r="R27" s="38">
        <v>0</v>
      </c>
      <c r="S27" s="38">
        <v>39.25</v>
      </c>
      <c r="T27" s="38"/>
      <c r="U27" s="38"/>
      <c r="V27" s="38"/>
      <c r="W27" s="38"/>
      <c r="X27" s="38"/>
      <c r="Y27" s="38"/>
      <c r="Z27" s="38"/>
      <c r="AA27" s="38"/>
      <c r="AB27" s="38"/>
      <c r="AC27" s="12"/>
      <c r="AD27" s="27" t="s">
        <v>222</v>
      </c>
      <c r="AE27" s="27" t="s">
        <v>262</v>
      </c>
      <c r="AF27" s="27" t="s">
        <v>336</v>
      </c>
      <c r="AG27" s="10">
        <v>1223</v>
      </c>
      <c r="AH27" s="11" t="s">
        <v>58</v>
      </c>
      <c r="AI27" t="s">
        <v>180</v>
      </c>
      <c r="AJ27" s="27" t="s">
        <v>301</v>
      </c>
    </row>
    <row r="28" spans="1:36" s="3" customFormat="1" ht="15.75" customHeight="1">
      <c r="A28" s="12">
        <v>23</v>
      </c>
      <c r="B28" s="12" t="s">
        <v>179</v>
      </c>
      <c r="C28" s="38">
        <v>31</v>
      </c>
      <c r="D28" s="38" t="s">
        <v>208</v>
      </c>
      <c r="E28" s="43" t="str">
        <f t="shared" si="0"/>
        <v>ph¹m minh hïng</v>
      </c>
      <c r="F28" s="38" t="s">
        <v>686</v>
      </c>
      <c r="G28" s="38" t="s">
        <v>383</v>
      </c>
      <c r="H28" s="38" t="s">
        <v>24</v>
      </c>
      <c r="I28" s="38" t="s">
        <v>25</v>
      </c>
      <c r="J28" s="38">
        <v>4201</v>
      </c>
      <c r="K28" s="14" t="str">
        <f t="shared" si="1"/>
        <v>THCS Trương Hán Siêu</v>
      </c>
      <c r="L28" s="26" t="str">
        <f t="shared" si="2"/>
        <v>TP Ninh Bình</v>
      </c>
      <c r="M28" s="38">
        <v>9.25</v>
      </c>
      <c r="N28" s="38">
        <v>7.5</v>
      </c>
      <c r="O28" s="38">
        <v>8.6</v>
      </c>
      <c r="P28" s="38">
        <v>7.75</v>
      </c>
      <c r="Q28" s="12"/>
      <c r="R28" s="38">
        <v>0</v>
      </c>
      <c r="S28" s="38">
        <v>40.85</v>
      </c>
      <c r="T28" s="38"/>
      <c r="U28" s="38"/>
      <c r="V28" s="38"/>
      <c r="W28" s="38"/>
      <c r="X28" s="38"/>
      <c r="Y28" s="38"/>
      <c r="Z28" s="38"/>
      <c r="AA28" s="38"/>
      <c r="AB28" s="38"/>
      <c r="AC28" s="12"/>
      <c r="AD28" s="27" t="s">
        <v>221</v>
      </c>
      <c r="AE28" s="27" t="s">
        <v>240</v>
      </c>
      <c r="AF28" s="27" t="s">
        <v>380</v>
      </c>
      <c r="AG28" s="10">
        <v>1218</v>
      </c>
      <c r="AH28" s="11" t="s">
        <v>53</v>
      </c>
      <c r="AI28" t="s">
        <v>180</v>
      </c>
      <c r="AJ28" s="27" t="s">
        <v>321</v>
      </c>
    </row>
    <row r="29" spans="1:36" s="3" customFormat="1" ht="15.75" customHeight="1">
      <c r="A29" s="12">
        <v>24</v>
      </c>
      <c r="B29" s="12" t="s">
        <v>179</v>
      </c>
      <c r="C29" s="38">
        <v>32</v>
      </c>
      <c r="D29" s="38" t="s">
        <v>213</v>
      </c>
      <c r="E29" s="43" t="str">
        <f t="shared" si="0"/>
        <v>ph¹m diÖu linh</v>
      </c>
      <c r="F29" s="38" t="s">
        <v>687</v>
      </c>
      <c r="G29" s="38" t="s">
        <v>383</v>
      </c>
      <c r="H29" s="38" t="s">
        <v>24</v>
      </c>
      <c r="I29" s="38" t="s">
        <v>300</v>
      </c>
      <c r="J29" s="38">
        <v>4203</v>
      </c>
      <c r="K29" s="14" t="str">
        <f t="shared" si="1"/>
        <v>THCS Lý Tự Trọng</v>
      </c>
      <c r="L29" s="26" t="str">
        <f t="shared" si="2"/>
        <v>TP Ninh Bình</v>
      </c>
      <c r="M29" s="38">
        <v>9.25</v>
      </c>
      <c r="N29" s="38">
        <v>8.5</v>
      </c>
      <c r="O29" s="38">
        <v>9</v>
      </c>
      <c r="P29" s="38">
        <v>7</v>
      </c>
      <c r="Q29" s="12"/>
      <c r="R29" s="38">
        <v>0</v>
      </c>
      <c r="S29" s="38">
        <v>40.75</v>
      </c>
      <c r="T29" s="38"/>
      <c r="U29" s="38"/>
      <c r="V29" s="38"/>
      <c r="W29" s="38"/>
      <c r="X29" s="38"/>
      <c r="Y29" s="38"/>
      <c r="Z29" s="38"/>
      <c r="AA29" s="38"/>
      <c r="AB29" s="38"/>
      <c r="AC29" s="12"/>
      <c r="AD29" s="27" t="s">
        <v>221</v>
      </c>
      <c r="AE29" s="27" t="s">
        <v>468</v>
      </c>
      <c r="AF29" s="27" t="s">
        <v>271</v>
      </c>
      <c r="AG29" s="10">
        <v>1225</v>
      </c>
      <c r="AH29" s="11" t="s">
        <v>60</v>
      </c>
      <c r="AI29" t="s">
        <v>180</v>
      </c>
      <c r="AJ29" s="27" t="s">
        <v>301</v>
      </c>
    </row>
    <row r="30" spans="1:36" s="3" customFormat="1" ht="15.75" customHeight="1">
      <c r="A30" s="12">
        <v>25</v>
      </c>
      <c r="B30" s="12" t="s">
        <v>179</v>
      </c>
      <c r="C30" s="38">
        <v>32</v>
      </c>
      <c r="D30" s="38" t="s">
        <v>201</v>
      </c>
      <c r="E30" s="43" t="str">
        <f t="shared" si="0"/>
        <v>hoµng v¨n linh</v>
      </c>
      <c r="F30" s="38" t="s">
        <v>675</v>
      </c>
      <c r="G30" s="38" t="s">
        <v>1250</v>
      </c>
      <c r="H30" s="38" t="s">
        <v>24</v>
      </c>
      <c r="I30" s="38" t="s">
        <v>25</v>
      </c>
      <c r="J30" s="38">
        <v>4204</v>
      </c>
      <c r="K30" s="14" t="str">
        <f t="shared" si="1"/>
        <v>THCS Lê Hồng Phong</v>
      </c>
      <c r="L30" s="26" t="str">
        <f t="shared" si="2"/>
        <v>TP Ninh Bình</v>
      </c>
      <c r="M30" s="38">
        <v>9.25</v>
      </c>
      <c r="N30" s="38">
        <v>7.5</v>
      </c>
      <c r="O30" s="38">
        <v>9.4</v>
      </c>
      <c r="P30" s="38">
        <v>9</v>
      </c>
      <c r="Q30" s="12"/>
      <c r="R30" s="38">
        <v>0</v>
      </c>
      <c r="S30" s="38">
        <v>44.15</v>
      </c>
      <c r="T30" s="38"/>
      <c r="U30" s="38"/>
      <c r="V30" s="38"/>
      <c r="W30" s="38"/>
      <c r="X30" s="38"/>
      <c r="Y30" s="38"/>
      <c r="Z30" s="38"/>
      <c r="AA30" s="38"/>
      <c r="AB30" s="38"/>
      <c r="AC30" s="12"/>
      <c r="AD30" s="27" t="s">
        <v>218</v>
      </c>
      <c r="AE30" s="27" t="s">
        <v>235</v>
      </c>
      <c r="AF30" s="27" t="s">
        <v>271</v>
      </c>
      <c r="AG30" s="10">
        <v>1224</v>
      </c>
      <c r="AH30" s="11" t="s">
        <v>59</v>
      </c>
      <c r="AI30" t="s">
        <v>180</v>
      </c>
      <c r="AJ30" s="27" t="s">
        <v>313</v>
      </c>
    </row>
    <row r="31" spans="1:36" s="3" customFormat="1" ht="15.75" customHeight="1">
      <c r="A31" s="12">
        <v>26</v>
      </c>
      <c r="B31" s="12" t="s">
        <v>179</v>
      </c>
      <c r="C31" s="38">
        <v>32</v>
      </c>
      <c r="D31" s="38" t="s">
        <v>197</v>
      </c>
      <c r="E31" s="43" t="str">
        <f t="shared" si="0"/>
        <v>®ç quúnh mai</v>
      </c>
      <c r="F31" s="38" t="s">
        <v>680</v>
      </c>
      <c r="G31" s="38" t="s">
        <v>383</v>
      </c>
      <c r="H31" s="38" t="s">
        <v>24</v>
      </c>
      <c r="I31" s="38" t="s">
        <v>300</v>
      </c>
      <c r="J31" s="38">
        <v>4205</v>
      </c>
      <c r="K31" s="14" t="str">
        <f t="shared" si="1"/>
        <v>THCS Đinh Tiên Hoàng</v>
      </c>
      <c r="L31" s="26" t="str">
        <f t="shared" si="2"/>
        <v>TP Ninh Bình</v>
      </c>
      <c r="M31" s="38">
        <v>9</v>
      </c>
      <c r="N31" s="38">
        <v>7.75</v>
      </c>
      <c r="O31" s="38">
        <v>9.6</v>
      </c>
      <c r="P31" s="38">
        <v>8</v>
      </c>
      <c r="Q31" s="12"/>
      <c r="R31" s="38">
        <v>0</v>
      </c>
      <c r="S31" s="38">
        <v>42.35</v>
      </c>
      <c r="T31" s="38"/>
      <c r="U31" s="38"/>
      <c r="V31" s="38"/>
      <c r="W31" s="38"/>
      <c r="X31" s="38"/>
      <c r="Y31" s="38"/>
      <c r="Z31" s="38"/>
      <c r="AA31" s="38"/>
      <c r="AB31" s="38"/>
      <c r="AC31" s="12"/>
      <c r="AD31" s="27" t="s">
        <v>231</v>
      </c>
      <c r="AE31" s="27" t="s">
        <v>255</v>
      </c>
      <c r="AF31" s="27" t="s">
        <v>229</v>
      </c>
      <c r="AG31" s="10">
        <v>1226</v>
      </c>
      <c r="AH31" s="11" t="s">
        <v>61</v>
      </c>
      <c r="AI31" s="44" t="s">
        <v>180</v>
      </c>
      <c r="AJ31" s="27" t="s">
        <v>302</v>
      </c>
    </row>
    <row r="32" spans="1:36" s="3" customFormat="1" ht="15.75" customHeight="1">
      <c r="A32" s="12">
        <v>27</v>
      </c>
      <c r="B32" s="12" t="s">
        <v>179</v>
      </c>
      <c r="C32" s="38">
        <v>32</v>
      </c>
      <c r="D32" s="38" t="s">
        <v>347</v>
      </c>
      <c r="E32" s="43" t="str">
        <f t="shared" si="0"/>
        <v>trÇn tuÊn minh</v>
      </c>
      <c r="F32" s="38" t="s">
        <v>702</v>
      </c>
      <c r="G32" s="38" t="s">
        <v>383</v>
      </c>
      <c r="H32" s="38" t="s">
        <v>24</v>
      </c>
      <c r="I32" s="38" t="s">
        <v>25</v>
      </c>
      <c r="J32" s="38">
        <v>4204</v>
      </c>
      <c r="K32" s="14" t="str">
        <f t="shared" si="1"/>
        <v>THCS Lê Hồng Phong</v>
      </c>
      <c r="L32" s="26" t="str">
        <f t="shared" si="2"/>
        <v>TP Ninh Bình</v>
      </c>
      <c r="M32" s="38">
        <v>7.5</v>
      </c>
      <c r="N32" s="38">
        <v>7.25</v>
      </c>
      <c r="O32" s="38">
        <v>9.4</v>
      </c>
      <c r="P32" s="38">
        <v>7</v>
      </c>
      <c r="Q32" s="12"/>
      <c r="R32" s="38">
        <v>0</v>
      </c>
      <c r="S32" s="38">
        <v>38.15</v>
      </c>
      <c r="T32" s="38"/>
      <c r="U32" s="38"/>
      <c r="V32" s="38"/>
      <c r="W32" s="38"/>
      <c r="X32" s="38"/>
      <c r="Y32" s="38"/>
      <c r="Z32" s="38"/>
      <c r="AA32" s="38"/>
      <c r="AB32" s="38"/>
      <c r="AC32" s="12"/>
      <c r="AD32" s="27" t="s">
        <v>225</v>
      </c>
      <c r="AE32" s="27" t="s">
        <v>264</v>
      </c>
      <c r="AF32" s="27" t="s">
        <v>240</v>
      </c>
      <c r="AG32" s="10">
        <v>2201</v>
      </c>
      <c r="AH32" s="11" t="s">
        <v>159</v>
      </c>
      <c r="AI32" t="s">
        <v>181</v>
      </c>
      <c r="AJ32" s="27" t="s">
        <v>342</v>
      </c>
    </row>
    <row r="33" spans="1:36" s="3" customFormat="1" ht="15.75" customHeight="1">
      <c r="A33" s="12">
        <v>28</v>
      </c>
      <c r="B33" s="12" t="s">
        <v>179</v>
      </c>
      <c r="C33" s="38">
        <v>32</v>
      </c>
      <c r="D33" s="38" t="s">
        <v>435</v>
      </c>
      <c r="E33" s="43" t="str">
        <f t="shared" si="0"/>
        <v>®Æng thµnh nam</v>
      </c>
      <c r="F33" s="38" t="s">
        <v>616</v>
      </c>
      <c r="G33" s="38" t="s">
        <v>475</v>
      </c>
      <c r="H33" s="38" t="s">
        <v>24</v>
      </c>
      <c r="I33" s="38" t="s">
        <v>25</v>
      </c>
      <c r="J33" s="38">
        <v>4204</v>
      </c>
      <c r="K33" s="14" t="str">
        <f t="shared" si="1"/>
        <v>THCS Lê Hồng Phong</v>
      </c>
      <c r="L33" s="26" t="str">
        <f t="shared" si="2"/>
        <v>TP Ninh Bình</v>
      </c>
      <c r="M33" s="38">
        <v>9.25</v>
      </c>
      <c r="N33" s="38">
        <v>8.5</v>
      </c>
      <c r="O33" s="38">
        <v>9.2</v>
      </c>
      <c r="P33" s="38">
        <v>8</v>
      </c>
      <c r="Q33" s="12"/>
      <c r="R33" s="38">
        <v>0</v>
      </c>
      <c r="S33" s="38">
        <v>42.95</v>
      </c>
      <c r="T33" s="38"/>
      <c r="U33" s="38"/>
      <c r="V33" s="38"/>
      <c r="W33" s="38"/>
      <c r="X33" s="38"/>
      <c r="Y33" s="38"/>
      <c r="Z33" s="38"/>
      <c r="AA33" s="38"/>
      <c r="AB33" s="38"/>
      <c r="AC33" s="12"/>
      <c r="AD33" s="27" t="s">
        <v>371</v>
      </c>
      <c r="AE33" s="27" t="s">
        <v>258</v>
      </c>
      <c r="AF33" s="27" t="s">
        <v>281</v>
      </c>
      <c r="AG33" s="10">
        <v>2203</v>
      </c>
      <c r="AH33" s="11" t="s">
        <v>64</v>
      </c>
      <c r="AI33" t="s">
        <v>181</v>
      </c>
      <c r="AJ33" s="27" t="s">
        <v>352</v>
      </c>
    </row>
    <row r="34" spans="1:36" s="3" customFormat="1" ht="15.75" customHeight="1">
      <c r="A34" s="12">
        <v>29</v>
      </c>
      <c r="B34" s="12" t="s">
        <v>179</v>
      </c>
      <c r="C34" s="38">
        <v>32</v>
      </c>
      <c r="D34" s="38" t="s">
        <v>706</v>
      </c>
      <c r="E34" s="43" t="str">
        <f t="shared" si="0"/>
        <v>®oµn v¨n nguyªn</v>
      </c>
      <c r="F34" s="38" t="s">
        <v>682</v>
      </c>
      <c r="G34" s="38" t="s">
        <v>383</v>
      </c>
      <c r="H34" s="38" t="s">
        <v>24</v>
      </c>
      <c r="I34" s="38" t="s">
        <v>25</v>
      </c>
      <c r="J34" s="38">
        <v>4209</v>
      </c>
      <c r="K34" s="14" t="str">
        <f t="shared" si="1"/>
        <v>THCS Ninh Nhất</v>
      </c>
      <c r="L34" s="26" t="str">
        <f t="shared" si="2"/>
        <v>TP Ninh Bình</v>
      </c>
      <c r="M34" s="38">
        <v>9.25</v>
      </c>
      <c r="N34" s="38">
        <v>7.25</v>
      </c>
      <c r="O34" s="38">
        <v>9.4</v>
      </c>
      <c r="P34" s="38">
        <v>8</v>
      </c>
      <c r="Q34" s="12"/>
      <c r="R34" s="38">
        <v>0</v>
      </c>
      <c r="S34" s="38">
        <v>41.9</v>
      </c>
      <c r="T34" s="38"/>
      <c r="U34" s="38"/>
      <c r="V34" s="38"/>
      <c r="W34" s="38"/>
      <c r="X34" s="38"/>
      <c r="Y34" s="38"/>
      <c r="Z34" s="38"/>
      <c r="AA34" s="38"/>
      <c r="AB34" s="38"/>
      <c r="AC34" s="12"/>
      <c r="AD34" s="27" t="s">
        <v>234</v>
      </c>
      <c r="AE34" s="27" t="s">
        <v>235</v>
      </c>
      <c r="AF34" s="27" t="s">
        <v>376</v>
      </c>
      <c r="AG34" s="10">
        <v>2204</v>
      </c>
      <c r="AH34" s="11" t="s">
        <v>65</v>
      </c>
      <c r="AI34" t="s">
        <v>181</v>
      </c>
      <c r="AJ34" s="27" t="s">
        <v>315</v>
      </c>
    </row>
    <row r="35" spans="1:36" s="3" customFormat="1" ht="15.75" customHeight="1">
      <c r="A35" s="12">
        <v>30</v>
      </c>
      <c r="B35" s="12" t="s">
        <v>179</v>
      </c>
      <c r="C35" s="38">
        <v>32</v>
      </c>
      <c r="D35" s="38" t="s">
        <v>428</v>
      </c>
      <c r="E35" s="43" t="str">
        <f t="shared" si="0"/>
        <v>nguyÔn lan ph­¬ng</v>
      </c>
      <c r="F35" s="38" t="s">
        <v>677</v>
      </c>
      <c r="G35" s="38" t="s">
        <v>383</v>
      </c>
      <c r="H35" s="38" t="s">
        <v>24</v>
      </c>
      <c r="I35" s="38" t="s">
        <v>300</v>
      </c>
      <c r="J35" s="38">
        <v>4203</v>
      </c>
      <c r="K35" s="14" t="str">
        <f t="shared" si="1"/>
        <v>THCS Lý Tự Trọng</v>
      </c>
      <c r="L35" s="26" t="str">
        <f t="shared" si="2"/>
        <v>TP Ninh Bình</v>
      </c>
      <c r="M35" s="38">
        <v>9.25</v>
      </c>
      <c r="N35" s="38">
        <v>7</v>
      </c>
      <c r="O35" s="38">
        <v>9.6</v>
      </c>
      <c r="P35" s="38">
        <v>9</v>
      </c>
      <c r="Q35" s="12"/>
      <c r="R35" s="38">
        <v>0</v>
      </c>
      <c r="S35" s="38">
        <v>43.85</v>
      </c>
      <c r="T35" s="38"/>
      <c r="U35" s="38"/>
      <c r="V35" s="38"/>
      <c r="W35" s="38"/>
      <c r="X35" s="38"/>
      <c r="Y35" s="38"/>
      <c r="Z35" s="38"/>
      <c r="AA35" s="38"/>
      <c r="AB35" s="38"/>
      <c r="AC35" s="12"/>
      <c r="AD35" s="27" t="s">
        <v>216</v>
      </c>
      <c r="AE35" s="27" t="s">
        <v>397</v>
      </c>
      <c r="AF35" s="27" t="s">
        <v>248</v>
      </c>
      <c r="AG35" s="10">
        <v>2205</v>
      </c>
      <c r="AH35" s="11" t="s">
        <v>66</v>
      </c>
      <c r="AI35" t="s">
        <v>181</v>
      </c>
      <c r="AJ35" s="27" t="s">
        <v>341</v>
      </c>
    </row>
    <row r="36" spans="1:36" s="1" customFormat="1" ht="15.75" customHeight="1">
      <c r="A36" s="12">
        <v>31</v>
      </c>
      <c r="B36" s="12" t="s">
        <v>179</v>
      </c>
      <c r="C36" s="38">
        <v>32</v>
      </c>
      <c r="D36" s="38" t="s">
        <v>432</v>
      </c>
      <c r="E36" s="43" t="str">
        <f t="shared" si="0"/>
        <v>lª thÕ s¬n</v>
      </c>
      <c r="F36" s="38" t="s">
        <v>688</v>
      </c>
      <c r="G36" s="38" t="s">
        <v>383</v>
      </c>
      <c r="H36" s="38" t="s">
        <v>24</v>
      </c>
      <c r="I36" s="38" t="s">
        <v>25</v>
      </c>
      <c r="J36" s="38">
        <v>4207</v>
      </c>
      <c r="K36" s="14" t="str">
        <f t="shared" si="1"/>
        <v>THCS Ninh Thành</v>
      </c>
      <c r="L36" s="26" t="str">
        <f t="shared" si="2"/>
        <v>TP Ninh Bình</v>
      </c>
      <c r="M36" s="38">
        <v>8.75</v>
      </c>
      <c r="N36" s="38">
        <v>7</v>
      </c>
      <c r="O36" s="38">
        <v>9</v>
      </c>
      <c r="P36" s="38">
        <v>8</v>
      </c>
      <c r="Q36" s="12"/>
      <c r="R36" s="38">
        <v>0</v>
      </c>
      <c r="S36" s="38">
        <v>40.75</v>
      </c>
      <c r="T36" s="38"/>
      <c r="U36" s="38"/>
      <c r="V36" s="38"/>
      <c r="W36" s="38"/>
      <c r="X36" s="38"/>
      <c r="Y36" s="38"/>
      <c r="Z36" s="38"/>
      <c r="AA36" s="38"/>
      <c r="AB36" s="38"/>
      <c r="AC36" s="12"/>
      <c r="AD36" s="27" t="s">
        <v>219</v>
      </c>
      <c r="AE36" s="27" t="s">
        <v>253</v>
      </c>
      <c r="AF36" s="27" t="s">
        <v>278</v>
      </c>
      <c r="AG36" s="10">
        <v>2206</v>
      </c>
      <c r="AH36" s="11" t="s">
        <v>160</v>
      </c>
      <c r="AI36" t="s">
        <v>181</v>
      </c>
      <c r="AJ36" s="27" t="s">
        <v>318</v>
      </c>
    </row>
    <row r="37" spans="1:36" s="1" customFormat="1" ht="15.75" customHeight="1">
      <c r="A37" s="12">
        <v>32</v>
      </c>
      <c r="B37" s="12" t="s">
        <v>179</v>
      </c>
      <c r="C37" s="38">
        <v>32</v>
      </c>
      <c r="D37" s="38" t="s">
        <v>447</v>
      </c>
      <c r="E37" s="43" t="str">
        <f t="shared" si="0"/>
        <v>lª ph­¬ng th¶o</v>
      </c>
      <c r="F37" s="38" t="s">
        <v>676</v>
      </c>
      <c r="G37" s="38" t="s">
        <v>383</v>
      </c>
      <c r="H37" s="38" t="s">
        <v>24</v>
      </c>
      <c r="I37" s="38" t="s">
        <v>300</v>
      </c>
      <c r="J37" s="38">
        <v>4204</v>
      </c>
      <c r="K37" s="14" t="str">
        <f t="shared" si="1"/>
        <v>THCS Lê Hồng Phong</v>
      </c>
      <c r="L37" s="26" t="str">
        <f t="shared" si="2"/>
        <v>TP Ninh Bình</v>
      </c>
      <c r="M37" s="38">
        <v>9.25</v>
      </c>
      <c r="N37" s="38">
        <v>8.25</v>
      </c>
      <c r="O37" s="38">
        <v>9.4</v>
      </c>
      <c r="P37" s="38">
        <v>8.5</v>
      </c>
      <c r="Q37" s="12"/>
      <c r="R37" s="38">
        <v>0</v>
      </c>
      <c r="S37" s="38">
        <v>43.9</v>
      </c>
      <c r="T37" s="38"/>
      <c r="U37" s="38"/>
      <c r="V37" s="38"/>
      <c r="W37" s="38"/>
      <c r="X37" s="38"/>
      <c r="Y37" s="38"/>
      <c r="Z37" s="38"/>
      <c r="AA37" s="38"/>
      <c r="AB37" s="38"/>
      <c r="AC37" s="12"/>
      <c r="AD37" s="27" t="s">
        <v>219</v>
      </c>
      <c r="AE37" s="27" t="s">
        <v>248</v>
      </c>
      <c r="AF37" s="27" t="s">
        <v>274</v>
      </c>
      <c r="AG37" s="10">
        <v>2209</v>
      </c>
      <c r="AH37" s="11" t="s">
        <v>69</v>
      </c>
      <c r="AI37"/>
      <c r="AJ37" s="27"/>
    </row>
    <row r="38" spans="1:37" s="1" customFormat="1" ht="15.75" customHeight="1">
      <c r="A38" s="12">
        <v>33</v>
      </c>
      <c r="B38" s="12" t="s">
        <v>179</v>
      </c>
      <c r="C38" s="38">
        <v>33</v>
      </c>
      <c r="D38" s="38" t="s">
        <v>425</v>
      </c>
      <c r="E38" s="43" t="str">
        <f t="shared" si="0"/>
        <v>t¹ quang tr­êng</v>
      </c>
      <c r="F38" s="38" t="s">
        <v>701</v>
      </c>
      <c r="G38" s="38" t="s">
        <v>383</v>
      </c>
      <c r="H38" s="38" t="s">
        <v>24</v>
      </c>
      <c r="I38" s="38" t="s">
        <v>25</v>
      </c>
      <c r="J38" s="38">
        <v>4212</v>
      </c>
      <c r="K38" s="14" t="str">
        <f t="shared" si="1"/>
        <v>THCS Ninh Phúc</v>
      </c>
      <c r="L38" s="26" t="str">
        <f t="shared" si="2"/>
        <v>TP Ninh Bình</v>
      </c>
      <c r="M38" s="38">
        <v>8.5</v>
      </c>
      <c r="N38" s="38">
        <v>7.25</v>
      </c>
      <c r="O38" s="38">
        <v>9.4</v>
      </c>
      <c r="P38" s="38">
        <v>6.5</v>
      </c>
      <c r="Q38" s="12"/>
      <c r="R38" s="38">
        <v>0</v>
      </c>
      <c r="S38" s="38">
        <v>38.15</v>
      </c>
      <c r="T38" s="38"/>
      <c r="U38" s="38"/>
      <c r="V38" s="38"/>
      <c r="W38" s="38"/>
      <c r="X38" s="38"/>
      <c r="Y38" s="38"/>
      <c r="Z38" s="38"/>
      <c r="AA38" s="38"/>
      <c r="AB38" s="38"/>
      <c r="AC38" s="12"/>
      <c r="AD38" s="27" t="s">
        <v>230</v>
      </c>
      <c r="AE38" s="27" t="s">
        <v>238</v>
      </c>
      <c r="AF38" s="27" t="s">
        <v>536</v>
      </c>
      <c r="AG38" s="63">
        <v>2210</v>
      </c>
      <c r="AH38" s="64" t="s">
        <v>70</v>
      </c>
      <c r="AI38" s="65"/>
      <c r="AJ38" s="66"/>
      <c r="AK38" s="67"/>
    </row>
    <row r="39" spans="1:36" s="1" customFormat="1" ht="15.75" customHeight="1">
      <c r="A39" s="12">
        <v>34</v>
      </c>
      <c r="B39" s="12" t="s">
        <v>179</v>
      </c>
      <c r="C39" s="38">
        <v>33</v>
      </c>
      <c r="D39" s="38" t="s">
        <v>427</v>
      </c>
      <c r="E39" s="43" t="str">
        <f t="shared" si="0"/>
        <v>nguyÔn ®øc tïng</v>
      </c>
      <c r="F39" s="38" t="s">
        <v>614</v>
      </c>
      <c r="G39" s="38" t="s">
        <v>383</v>
      </c>
      <c r="H39" s="38" t="s">
        <v>24</v>
      </c>
      <c r="I39" s="38" t="s">
        <v>25</v>
      </c>
      <c r="J39" s="38">
        <v>4203</v>
      </c>
      <c r="K39" s="14" t="str">
        <f t="shared" si="1"/>
        <v>THCS Lý Tự Trọng</v>
      </c>
      <c r="L39" s="26" t="str">
        <f t="shared" si="2"/>
        <v>TP Ninh Bình</v>
      </c>
      <c r="M39" s="38">
        <v>9.25</v>
      </c>
      <c r="N39" s="38">
        <v>8.25</v>
      </c>
      <c r="O39" s="38">
        <v>9.4</v>
      </c>
      <c r="P39" s="38">
        <v>7.25</v>
      </c>
      <c r="Q39" s="12"/>
      <c r="R39" s="38">
        <v>0</v>
      </c>
      <c r="S39" s="38">
        <v>41.4</v>
      </c>
      <c r="T39" s="38"/>
      <c r="U39" s="38"/>
      <c r="V39" s="38"/>
      <c r="W39" s="38"/>
      <c r="X39" s="38"/>
      <c r="Y39" s="38"/>
      <c r="Z39" s="38"/>
      <c r="AA39" s="38"/>
      <c r="AB39" s="38"/>
      <c r="AC39" s="12"/>
      <c r="AD39" s="27" t="s">
        <v>216</v>
      </c>
      <c r="AE39" s="27" t="s">
        <v>249</v>
      </c>
      <c r="AF39" s="27" t="s">
        <v>272</v>
      </c>
      <c r="AG39" s="10">
        <v>2208</v>
      </c>
      <c r="AH39" s="11" t="s">
        <v>68</v>
      </c>
      <c r="AI39" t="s">
        <v>181</v>
      </c>
      <c r="AJ39" s="27" t="s">
        <v>302</v>
      </c>
    </row>
    <row r="40" spans="1:37" s="67" customFormat="1" ht="15.75" customHeight="1">
      <c r="A40" s="12">
        <v>35</v>
      </c>
      <c r="B40" s="12" t="s">
        <v>179</v>
      </c>
      <c r="C40" s="38">
        <v>33</v>
      </c>
      <c r="D40" s="38" t="s">
        <v>708</v>
      </c>
      <c r="E40" s="43" t="str">
        <f t="shared" si="0"/>
        <v>lª viÖt tïng</v>
      </c>
      <c r="F40" s="38" t="s">
        <v>696</v>
      </c>
      <c r="G40" s="38" t="s">
        <v>383</v>
      </c>
      <c r="H40" s="38" t="s">
        <v>24</v>
      </c>
      <c r="I40" s="38" t="s">
        <v>25</v>
      </c>
      <c r="J40" s="38">
        <v>4203</v>
      </c>
      <c r="K40" s="14" t="str">
        <f t="shared" si="1"/>
        <v>THCS Lý Tự Trọng</v>
      </c>
      <c r="L40" s="26" t="str">
        <f t="shared" si="2"/>
        <v>TP Ninh Bình</v>
      </c>
      <c r="M40" s="38">
        <v>9.75</v>
      </c>
      <c r="N40" s="38">
        <v>7.5</v>
      </c>
      <c r="O40" s="38">
        <v>8.4</v>
      </c>
      <c r="P40" s="38">
        <v>6.75</v>
      </c>
      <c r="Q40" s="12"/>
      <c r="R40" s="38">
        <v>0</v>
      </c>
      <c r="S40" s="38">
        <v>39.15</v>
      </c>
      <c r="T40" s="38"/>
      <c r="U40" s="38"/>
      <c r="V40" s="38"/>
      <c r="W40" s="38"/>
      <c r="X40" s="38"/>
      <c r="Y40" s="38"/>
      <c r="Z40" s="38"/>
      <c r="AA40" s="38"/>
      <c r="AB40" s="38"/>
      <c r="AC40" s="12"/>
      <c r="AD40" s="27" t="s">
        <v>219</v>
      </c>
      <c r="AE40" s="27" t="s">
        <v>242</v>
      </c>
      <c r="AF40" s="27" t="s">
        <v>272</v>
      </c>
      <c r="AG40" s="10">
        <v>2207</v>
      </c>
      <c r="AH40" s="11" t="s">
        <v>67</v>
      </c>
      <c r="AI40" t="s">
        <v>181</v>
      </c>
      <c r="AJ40" s="27" t="s">
        <v>352</v>
      </c>
      <c r="AK40" s="1"/>
    </row>
    <row r="41" spans="1:35" s="1" customFormat="1" ht="15.75" hidden="1">
      <c r="A41" s="42"/>
      <c r="C41" s="1" t="s">
        <v>386</v>
      </c>
      <c r="L41" s="16"/>
      <c r="U41" s="38"/>
      <c r="V41" s="38"/>
      <c r="W41" s="38"/>
      <c r="X41" s="38"/>
      <c r="Y41" s="38"/>
      <c r="Z41" s="38"/>
      <c r="AA41" s="38"/>
      <c r="AB41" s="38"/>
      <c r="AI41" t="s">
        <v>181</v>
      </c>
    </row>
    <row r="42" spans="3:35" s="1" customFormat="1" ht="15.75" hidden="1">
      <c r="C42" s="1" t="s">
        <v>196</v>
      </c>
      <c r="L42" s="16"/>
      <c r="U42" s="38"/>
      <c r="V42" s="38"/>
      <c r="W42" s="38"/>
      <c r="X42" s="38"/>
      <c r="Y42" s="38"/>
      <c r="Z42" s="38"/>
      <c r="AA42" s="38"/>
      <c r="AB42" s="38"/>
      <c r="AI42" t="s">
        <v>181</v>
      </c>
    </row>
    <row r="43" spans="1:35" s="3" customFormat="1" ht="36.75" customHeight="1" hidden="1">
      <c r="A43" s="89" t="s">
        <v>22</v>
      </c>
      <c r="B43" s="89"/>
      <c r="C43" s="89"/>
      <c r="D43" s="89"/>
      <c r="E43" s="89"/>
      <c r="F43" s="89" t="s">
        <v>18</v>
      </c>
      <c r="G43" s="89"/>
      <c r="H43" s="45"/>
      <c r="I43" s="89" t="s">
        <v>14</v>
      </c>
      <c r="J43" s="89"/>
      <c r="K43" s="89"/>
      <c r="L43" s="45"/>
      <c r="M43" s="45"/>
      <c r="N43" s="90" t="s">
        <v>669</v>
      </c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G43" s="10">
        <v>2211</v>
      </c>
      <c r="AH43" s="11" t="s">
        <v>71</v>
      </c>
      <c r="AI43" t="s">
        <v>181</v>
      </c>
    </row>
    <row r="44" spans="1:35" s="1" customFormat="1" ht="15.75">
      <c r="A44" s="87"/>
      <c r="B44" s="87"/>
      <c r="C44" s="87"/>
      <c r="D44" s="87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57"/>
      <c r="AE44" s="57"/>
      <c r="AG44" s="10">
        <v>2212</v>
      </c>
      <c r="AH44" s="11" t="s">
        <v>26</v>
      </c>
      <c r="AI44" t="s">
        <v>181</v>
      </c>
    </row>
    <row r="45" spans="1:37" s="3" customFormat="1" ht="57" customHeight="1" hidden="1">
      <c r="A45" s="89" t="s">
        <v>22</v>
      </c>
      <c r="B45" s="89"/>
      <c r="C45" s="89"/>
      <c r="D45" s="89"/>
      <c r="E45" s="113"/>
      <c r="F45" s="113"/>
      <c r="G45" s="113"/>
      <c r="H45" s="114" t="s">
        <v>18</v>
      </c>
      <c r="I45" s="114"/>
      <c r="J45" s="114"/>
      <c r="K45" s="114"/>
      <c r="L45" s="114" t="s">
        <v>14</v>
      </c>
      <c r="M45" s="114"/>
      <c r="N45" s="114"/>
      <c r="O45" s="114"/>
      <c r="P45" s="115" t="s">
        <v>555</v>
      </c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0">
        <v>5202</v>
      </c>
      <c r="AG45" s="11" t="s">
        <v>91</v>
      </c>
      <c r="AH45" t="s">
        <v>184</v>
      </c>
      <c r="AI45" s="10">
        <v>2211</v>
      </c>
      <c r="AJ45" s="11" t="s">
        <v>71</v>
      </c>
      <c r="AK45" t="s">
        <v>181</v>
      </c>
    </row>
    <row r="46" spans="5:35" ht="15">
      <c r="E46" s="116"/>
      <c r="F46" s="116"/>
      <c r="G46" s="116"/>
      <c r="H46" s="116"/>
      <c r="I46" s="116"/>
      <c r="J46" s="116"/>
      <c r="K46" s="116"/>
      <c r="L46" s="117"/>
      <c r="M46" s="116"/>
      <c r="N46" s="116"/>
      <c r="O46" s="116"/>
      <c r="P46" s="116"/>
      <c r="Q46" s="116"/>
      <c r="R46" s="116"/>
      <c r="S46" s="116"/>
      <c r="T46" s="116"/>
      <c r="U46" s="53"/>
      <c r="V46" s="53"/>
      <c r="W46" s="53"/>
      <c r="X46" s="53"/>
      <c r="Y46" s="53"/>
      <c r="Z46" s="53"/>
      <c r="AA46" s="119" t="s">
        <v>1241</v>
      </c>
      <c r="AB46" s="53"/>
      <c r="AC46" s="116"/>
      <c r="AD46" s="116"/>
      <c r="AE46" s="116"/>
      <c r="AG46" s="10">
        <v>2214</v>
      </c>
      <c r="AH46" s="11" t="s">
        <v>27</v>
      </c>
      <c r="AI46" t="s">
        <v>181</v>
      </c>
    </row>
    <row r="47" spans="5:35" ht="32.25" customHeight="1">
      <c r="E47" s="116"/>
      <c r="F47" s="116"/>
      <c r="G47" s="116"/>
      <c r="H47" s="116"/>
      <c r="I47" s="116"/>
      <c r="J47" s="116"/>
      <c r="K47" s="116"/>
      <c r="L47" s="117"/>
      <c r="M47" s="116"/>
      <c r="N47" s="116"/>
      <c r="O47" s="116"/>
      <c r="P47" s="116"/>
      <c r="Q47" s="116"/>
      <c r="R47" s="116"/>
      <c r="S47" s="116"/>
      <c r="T47" s="116"/>
      <c r="U47" s="53"/>
      <c r="V47" s="53"/>
      <c r="W47" s="53"/>
      <c r="X47" s="53"/>
      <c r="Y47" s="53"/>
      <c r="Z47" s="53"/>
      <c r="AA47" s="53"/>
      <c r="AB47" s="53"/>
      <c r="AC47" s="116"/>
      <c r="AD47" s="116"/>
      <c r="AE47" s="116"/>
      <c r="AG47" s="10">
        <v>2215</v>
      </c>
      <c r="AH47" s="11" t="s">
        <v>28</v>
      </c>
      <c r="AI47" t="s">
        <v>181</v>
      </c>
    </row>
    <row r="48" spans="5:35" ht="15">
      <c r="E48" s="116"/>
      <c r="F48" s="116"/>
      <c r="G48" s="116"/>
      <c r="H48" s="116"/>
      <c r="I48" s="116"/>
      <c r="J48" s="116"/>
      <c r="K48" s="116"/>
      <c r="L48" s="117"/>
      <c r="M48" s="116"/>
      <c r="N48" s="116"/>
      <c r="O48" s="116"/>
      <c r="P48" s="116"/>
      <c r="Q48" s="116"/>
      <c r="R48" s="116"/>
      <c r="S48" s="116"/>
      <c r="T48" s="116"/>
      <c r="U48" s="53"/>
      <c r="V48" s="53"/>
      <c r="W48" s="53"/>
      <c r="X48" s="53"/>
      <c r="Y48" s="53"/>
      <c r="Z48" s="53"/>
      <c r="AA48" s="53"/>
      <c r="AB48" s="53"/>
      <c r="AC48" s="116"/>
      <c r="AD48" s="116"/>
      <c r="AE48" s="116"/>
      <c r="AG48" s="10">
        <v>2216</v>
      </c>
      <c r="AH48" s="11" t="s">
        <v>29</v>
      </c>
      <c r="AI48" t="s">
        <v>181</v>
      </c>
    </row>
    <row r="49" spans="5:35" ht="15">
      <c r="E49" s="116"/>
      <c r="F49" s="116"/>
      <c r="G49" s="116"/>
      <c r="H49" s="116"/>
      <c r="I49" s="116"/>
      <c r="J49" s="116"/>
      <c r="K49" s="116"/>
      <c r="L49" s="117"/>
      <c r="M49" s="116"/>
      <c r="N49" s="116"/>
      <c r="O49" s="116"/>
      <c r="P49" s="116"/>
      <c r="Q49" s="116"/>
      <c r="R49" s="116"/>
      <c r="S49" s="116"/>
      <c r="T49" s="116"/>
      <c r="U49" s="53"/>
      <c r="V49" s="53"/>
      <c r="W49" s="53"/>
      <c r="X49" s="53"/>
      <c r="Y49" s="53"/>
      <c r="Z49" s="53"/>
      <c r="AA49" s="53"/>
      <c r="AB49" s="53"/>
      <c r="AC49" s="116"/>
      <c r="AD49" s="116"/>
      <c r="AE49" s="116"/>
      <c r="AG49" s="10">
        <v>2217</v>
      </c>
      <c r="AH49" s="11" t="s">
        <v>73</v>
      </c>
      <c r="AI49" t="s">
        <v>181</v>
      </c>
    </row>
    <row r="50" spans="5:35" ht="15">
      <c r="E50" s="116"/>
      <c r="F50" s="116"/>
      <c r="G50" s="116"/>
      <c r="H50" s="116"/>
      <c r="I50" s="116"/>
      <c r="J50" s="116"/>
      <c r="K50" s="116"/>
      <c r="L50" s="117"/>
      <c r="M50" s="116"/>
      <c r="N50" s="116"/>
      <c r="O50" s="116"/>
      <c r="P50" s="116"/>
      <c r="Q50" s="116"/>
      <c r="R50" s="116"/>
      <c r="S50" s="116"/>
      <c r="T50" s="116"/>
      <c r="U50" s="53"/>
      <c r="V50" s="53"/>
      <c r="W50" s="53"/>
      <c r="X50" s="53"/>
      <c r="Y50" s="53"/>
      <c r="Z50" s="53"/>
      <c r="AA50" s="53"/>
      <c r="AB50" s="53"/>
      <c r="AC50" s="116"/>
      <c r="AD50" s="116"/>
      <c r="AE50" s="116"/>
      <c r="AG50" s="10">
        <v>2218</v>
      </c>
      <c r="AH50" s="11" t="s">
        <v>161</v>
      </c>
      <c r="AI50" t="s">
        <v>181</v>
      </c>
    </row>
    <row r="51" spans="5:35" ht="15">
      <c r="E51" s="116"/>
      <c r="F51" s="116"/>
      <c r="G51" s="116"/>
      <c r="H51" s="116"/>
      <c r="I51" s="116"/>
      <c r="J51" s="116"/>
      <c r="K51" s="116"/>
      <c r="L51" s="117"/>
      <c r="M51" s="116"/>
      <c r="N51" s="116"/>
      <c r="O51" s="116"/>
      <c r="P51" s="116"/>
      <c r="Q51" s="116"/>
      <c r="R51" s="116"/>
      <c r="S51" s="116"/>
      <c r="T51" s="116"/>
      <c r="U51" s="53"/>
      <c r="V51" s="53"/>
      <c r="W51" s="53"/>
      <c r="X51" s="53"/>
      <c r="Y51" s="53"/>
      <c r="Z51" s="53"/>
      <c r="AA51" s="53"/>
      <c r="AB51" s="53"/>
      <c r="AC51" s="116"/>
      <c r="AD51" s="116"/>
      <c r="AE51" s="116"/>
      <c r="AG51" s="10">
        <v>2219</v>
      </c>
      <c r="AH51" s="11" t="s">
        <v>30</v>
      </c>
      <c r="AI51" t="s">
        <v>181</v>
      </c>
    </row>
    <row r="52" spans="1:35" ht="44.25" customHeight="1">
      <c r="A52" s="21"/>
      <c r="B52" s="21"/>
      <c r="C52" s="22"/>
      <c r="D52" s="22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53"/>
      <c r="V52" s="53"/>
      <c r="W52" s="53"/>
      <c r="X52" s="53"/>
      <c r="Y52" s="53"/>
      <c r="Z52" s="53"/>
      <c r="AA52" s="53"/>
      <c r="AB52" s="53"/>
      <c r="AC52" s="118"/>
      <c r="AD52" s="116"/>
      <c r="AE52" s="116"/>
      <c r="AG52" s="10">
        <v>2220</v>
      </c>
      <c r="AH52" s="11" t="s">
        <v>74</v>
      </c>
      <c r="AI52" t="s">
        <v>181</v>
      </c>
    </row>
    <row r="53" spans="5:35" ht="15">
      <c r="E53" s="116"/>
      <c r="F53" s="116"/>
      <c r="G53" s="116"/>
      <c r="H53" s="116"/>
      <c r="I53" s="116"/>
      <c r="J53" s="116"/>
      <c r="K53" s="116"/>
      <c r="L53" s="117"/>
      <c r="M53" s="116"/>
      <c r="N53" s="116"/>
      <c r="O53" s="116"/>
      <c r="P53" s="116"/>
      <c r="Q53" s="116"/>
      <c r="R53" s="116"/>
      <c r="S53" s="116"/>
      <c r="T53" s="116"/>
      <c r="U53" s="53"/>
      <c r="V53" s="53"/>
      <c r="W53" s="53"/>
      <c r="X53" s="53"/>
      <c r="Y53" s="53"/>
      <c r="Z53" s="53"/>
      <c r="AA53" s="53"/>
      <c r="AB53" s="53"/>
      <c r="AC53" s="116"/>
      <c r="AD53" s="116"/>
      <c r="AE53" s="116"/>
      <c r="AG53" s="10">
        <v>2221</v>
      </c>
      <c r="AH53" s="11" t="s">
        <v>75</v>
      </c>
      <c r="AI53" t="s">
        <v>181</v>
      </c>
    </row>
    <row r="54" spans="5:35" ht="15">
      <c r="E54" s="116"/>
      <c r="F54" s="116"/>
      <c r="G54" s="116"/>
      <c r="H54" s="116"/>
      <c r="I54" s="116"/>
      <c r="J54" s="116"/>
      <c r="K54" s="116"/>
      <c r="L54" s="117"/>
      <c r="M54" s="116"/>
      <c r="N54" s="116"/>
      <c r="O54" s="116"/>
      <c r="P54" s="116"/>
      <c r="Q54" s="116"/>
      <c r="R54" s="116"/>
      <c r="S54" s="116"/>
      <c r="T54" s="116"/>
      <c r="U54" s="53"/>
      <c r="V54" s="53"/>
      <c r="W54" s="53"/>
      <c r="X54" s="53"/>
      <c r="Y54" s="53"/>
      <c r="Z54" s="53"/>
      <c r="AA54" s="53"/>
      <c r="AB54" s="53"/>
      <c r="AC54" s="116"/>
      <c r="AD54" s="116"/>
      <c r="AE54" s="116"/>
      <c r="AG54" s="10">
        <v>3201</v>
      </c>
      <c r="AH54" s="11" t="s">
        <v>76</v>
      </c>
      <c r="AI54" t="s">
        <v>182</v>
      </c>
    </row>
    <row r="55" spans="5:35" ht="15">
      <c r="E55" s="116"/>
      <c r="F55" s="116"/>
      <c r="G55" s="116"/>
      <c r="H55" s="116"/>
      <c r="I55" s="116"/>
      <c r="J55" s="116"/>
      <c r="K55" s="116"/>
      <c r="L55" s="117"/>
      <c r="M55" s="116"/>
      <c r="N55" s="116"/>
      <c r="O55" s="116"/>
      <c r="P55" s="116"/>
      <c r="Q55" s="116"/>
      <c r="R55" s="116"/>
      <c r="S55" s="116"/>
      <c r="T55" s="116"/>
      <c r="U55" s="53"/>
      <c r="V55" s="53"/>
      <c r="W55" s="53"/>
      <c r="X55" s="53"/>
      <c r="Y55" s="53"/>
      <c r="Z55" s="53"/>
      <c r="AA55" s="53"/>
      <c r="AB55" s="53"/>
      <c r="AC55" s="116"/>
      <c r="AD55" s="116"/>
      <c r="AE55" s="116"/>
      <c r="AG55" s="10">
        <v>3202</v>
      </c>
      <c r="AH55" s="11" t="s">
        <v>31</v>
      </c>
      <c r="AI55" t="s">
        <v>182</v>
      </c>
    </row>
    <row r="56" spans="5:35" ht="15">
      <c r="E56" s="116"/>
      <c r="F56" s="116"/>
      <c r="G56" s="116"/>
      <c r="H56" s="116"/>
      <c r="I56" s="116"/>
      <c r="J56" s="116"/>
      <c r="K56" s="116"/>
      <c r="L56" s="117"/>
      <c r="M56" s="116"/>
      <c r="N56" s="116"/>
      <c r="O56" s="116"/>
      <c r="P56" s="116"/>
      <c r="Q56" s="116"/>
      <c r="R56" s="116"/>
      <c r="S56" s="116"/>
      <c r="T56" s="116"/>
      <c r="U56" s="53"/>
      <c r="V56" s="53"/>
      <c r="W56" s="53"/>
      <c r="X56" s="53"/>
      <c r="Y56" s="53"/>
      <c r="Z56" s="53"/>
      <c r="AA56" s="53"/>
      <c r="AB56" s="53"/>
      <c r="AC56" s="116"/>
      <c r="AD56" s="116"/>
      <c r="AE56" s="116"/>
      <c r="AG56" s="10">
        <v>3203</v>
      </c>
      <c r="AH56" s="11" t="s">
        <v>77</v>
      </c>
      <c r="AI56" t="s">
        <v>182</v>
      </c>
    </row>
    <row r="57" spans="5:35" ht="15">
      <c r="E57" s="116"/>
      <c r="F57" s="116"/>
      <c r="G57" s="116"/>
      <c r="H57" s="116"/>
      <c r="I57" s="116"/>
      <c r="J57" s="116"/>
      <c r="K57" s="116"/>
      <c r="L57" s="117"/>
      <c r="M57" s="116"/>
      <c r="N57" s="116"/>
      <c r="O57" s="116"/>
      <c r="P57" s="116"/>
      <c r="Q57" s="116"/>
      <c r="R57" s="116"/>
      <c r="S57" s="116"/>
      <c r="T57" s="116"/>
      <c r="U57" s="53"/>
      <c r="V57" s="53"/>
      <c r="W57" s="53"/>
      <c r="X57" s="53"/>
      <c r="Y57" s="53"/>
      <c r="Z57" s="53"/>
      <c r="AA57" s="53"/>
      <c r="AB57" s="53"/>
      <c r="AC57" s="116"/>
      <c r="AD57" s="116"/>
      <c r="AE57" s="116"/>
      <c r="AG57" s="10">
        <v>3204</v>
      </c>
      <c r="AH57" s="11" t="s">
        <v>32</v>
      </c>
      <c r="AI57" t="s">
        <v>182</v>
      </c>
    </row>
    <row r="58" spans="5:35" ht="15">
      <c r="E58" s="116"/>
      <c r="F58" s="116"/>
      <c r="G58" s="116"/>
      <c r="H58" s="116"/>
      <c r="I58" s="116"/>
      <c r="J58" s="116"/>
      <c r="K58" s="116"/>
      <c r="L58" s="117"/>
      <c r="M58" s="116"/>
      <c r="N58" s="116"/>
      <c r="O58" s="116"/>
      <c r="P58" s="116"/>
      <c r="Q58" s="116"/>
      <c r="R58" s="116"/>
      <c r="S58" s="116"/>
      <c r="T58" s="116"/>
      <c r="U58" s="53"/>
      <c r="V58" s="53"/>
      <c r="W58" s="53"/>
      <c r="X58" s="53"/>
      <c r="Y58" s="53"/>
      <c r="Z58" s="53"/>
      <c r="AA58" s="53"/>
      <c r="AB58" s="53"/>
      <c r="AC58" s="116"/>
      <c r="AD58" s="116"/>
      <c r="AE58" s="116"/>
      <c r="AG58" s="10">
        <v>3205</v>
      </c>
      <c r="AH58" s="11" t="s">
        <v>78</v>
      </c>
      <c r="AI58" t="s">
        <v>182</v>
      </c>
    </row>
    <row r="59" spans="5:35" ht="15">
      <c r="E59" s="116"/>
      <c r="F59" s="116"/>
      <c r="G59" s="116"/>
      <c r="H59" s="116"/>
      <c r="I59" s="116"/>
      <c r="J59" s="116"/>
      <c r="K59" s="116"/>
      <c r="L59" s="117"/>
      <c r="M59" s="116"/>
      <c r="N59" s="116"/>
      <c r="O59" s="116"/>
      <c r="P59" s="116"/>
      <c r="Q59" s="116"/>
      <c r="R59" s="116"/>
      <c r="S59" s="116"/>
      <c r="T59" s="116"/>
      <c r="U59" s="53"/>
      <c r="V59" s="53"/>
      <c r="W59" s="53"/>
      <c r="X59" s="53"/>
      <c r="Y59" s="53"/>
      <c r="Z59" s="53"/>
      <c r="AA59" s="53"/>
      <c r="AB59" s="53"/>
      <c r="AC59" s="116"/>
      <c r="AD59" s="116"/>
      <c r="AE59" s="116"/>
      <c r="AG59" s="10">
        <v>3206</v>
      </c>
      <c r="AH59" s="11" t="s">
        <v>33</v>
      </c>
      <c r="AI59" t="s">
        <v>182</v>
      </c>
    </row>
    <row r="60" spans="5:35" ht="15">
      <c r="E60" s="116"/>
      <c r="F60" s="116"/>
      <c r="G60" s="116"/>
      <c r="H60" s="116"/>
      <c r="I60" s="116"/>
      <c r="J60" s="116"/>
      <c r="K60" s="116"/>
      <c r="L60" s="117"/>
      <c r="M60" s="116"/>
      <c r="N60" s="116"/>
      <c r="O60" s="116"/>
      <c r="P60" s="116"/>
      <c r="Q60" s="116"/>
      <c r="R60" s="116"/>
      <c r="S60" s="116"/>
      <c r="T60" s="116"/>
      <c r="U60" s="53"/>
      <c r="V60" s="53"/>
      <c r="W60" s="53"/>
      <c r="X60" s="53"/>
      <c r="Y60" s="53"/>
      <c r="Z60" s="53"/>
      <c r="AA60" s="53"/>
      <c r="AB60" s="53"/>
      <c r="AC60" s="116"/>
      <c r="AD60" s="116"/>
      <c r="AE60" s="116"/>
      <c r="AG60" s="10">
        <v>3207</v>
      </c>
      <c r="AH60" s="11" t="s">
        <v>79</v>
      </c>
      <c r="AI60" t="s">
        <v>182</v>
      </c>
    </row>
    <row r="61" spans="5:35" ht="15">
      <c r="E61" s="116"/>
      <c r="F61" s="116"/>
      <c r="G61" s="116"/>
      <c r="H61" s="116"/>
      <c r="I61" s="116"/>
      <c r="J61" s="116"/>
      <c r="K61" s="116"/>
      <c r="L61" s="117"/>
      <c r="M61" s="116"/>
      <c r="N61" s="116"/>
      <c r="O61" s="116"/>
      <c r="P61" s="116"/>
      <c r="Q61" s="116"/>
      <c r="R61" s="116"/>
      <c r="S61" s="116"/>
      <c r="T61" s="116"/>
      <c r="U61" s="53"/>
      <c r="V61" s="53"/>
      <c r="W61" s="53"/>
      <c r="X61" s="53"/>
      <c r="Y61" s="53"/>
      <c r="Z61" s="53"/>
      <c r="AA61" s="53"/>
      <c r="AB61" s="53"/>
      <c r="AC61" s="116"/>
      <c r="AD61" s="116"/>
      <c r="AE61" s="116"/>
      <c r="AG61" s="10">
        <v>3208</v>
      </c>
      <c r="AH61" s="11" t="s">
        <v>80</v>
      </c>
      <c r="AI61" t="s">
        <v>182</v>
      </c>
    </row>
    <row r="62" spans="5:35" ht="15">
      <c r="E62" s="116"/>
      <c r="F62" s="116"/>
      <c r="G62" s="116"/>
      <c r="H62" s="116"/>
      <c r="I62" s="116"/>
      <c r="J62" s="116"/>
      <c r="K62" s="116"/>
      <c r="L62" s="117"/>
      <c r="M62" s="116"/>
      <c r="N62" s="116"/>
      <c r="O62" s="116"/>
      <c r="P62" s="116"/>
      <c r="Q62" s="116"/>
      <c r="R62" s="116"/>
      <c r="S62" s="116"/>
      <c r="T62" s="116"/>
      <c r="U62" s="53"/>
      <c r="V62" s="53"/>
      <c r="W62" s="53"/>
      <c r="X62" s="53"/>
      <c r="Y62" s="53"/>
      <c r="Z62" s="53"/>
      <c r="AA62" s="53"/>
      <c r="AB62" s="53"/>
      <c r="AC62" s="116"/>
      <c r="AD62" s="116"/>
      <c r="AE62" s="116"/>
      <c r="AG62" s="10">
        <v>3209</v>
      </c>
      <c r="AH62" s="11" t="s">
        <v>81</v>
      </c>
      <c r="AI62" t="s">
        <v>182</v>
      </c>
    </row>
    <row r="63" spans="5:35" ht="15">
      <c r="E63" s="116"/>
      <c r="F63" s="116"/>
      <c r="G63" s="116"/>
      <c r="H63" s="116"/>
      <c r="I63" s="116"/>
      <c r="J63" s="116"/>
      <c r="K63" s="116"/>
      <c r="L63" s="117"/>
      <c r="M63" s="116"/>
      <c r="N63" s="116"/>
      <c r="O63" s="116"/>
      <c r="P63" s="116"/>
      <c r="Q63" s="116"/>
      <c r="R63" s="116"/>
      <c r="S63" s="116"/>
      <c r="T63" s="116"/>
      <c r="U63" s="53"/>
      <c r="V63" s="53"/>
      <c r="W63" s="53"/>
      <c r="X63" s="53"/>
      <c r="Y63" s="53"/>
      <c r="Z63" s="53"/>
      <c r="AA63" s="53"/>
      <c r="AB63" s="53"/>
      <c r="AC63" s="116"/>
      <c r="AD63" s="116"/>
      <c r="AE63" s="116"/>
      <c r="AG63" s="10">
        <v>3210</v>
      </c>
      <c r="AH63" s="11" t="s">
        <v>82</v>
      </c>
      <c r="AI63" t="s">
        <v>182</v>
      </c>
    </row>
    <row r="64" spans="5:35" ht="15">
      <c r="E64" s="116"/>
      <c r="F64" s="116"/>
      <c r="G64" s="116"/>
      <c r="H64" s="116"/>
      <c r="I64" s="116"/>
      <c r="J64" s="116"/>
      <c r="K64" s="116"/>
      <c r="L64" s="117"/>
      <c r="M64" s="116"/>
      <c r="N64" s="116"/>
      <c r="O64" s="116"/>
      <c r="P64" s="116"/>
      <c r="Q64" s="116"/>
      <c r="R64" s="116"/>
      <c r="S64" s="116"/>
      <c r="T64" s="116"/>
      <c r="U64" s="53"/>
      <c r="V64" s="53"/>
      <c r="W64" s="53"/>
      <c r="X64" s="53"/>
      <c r="Y64" s="53"/>
      <c r="Z64" s="53"/>
      <c r="AA64" s="53"/>
      <c r="AB64" s="53"/>
      <c r="AC64" s="116"/>
      <c r="AD64" s="116"/>
      <c r="AE64" s="116"/>
      <c r="AG64" s="10">
        <v>3211</v>
      </c>
      <c r="AH64" s="11" t="s">
        <v>83</v>
      </c>
      <c r="AI64" t="s">
        <v>182</v>
      </c>
    </row>
    <row r="65" spans="5:35" ht="15">
      <c r="E65" s="116"/>
      <c r="F65" s="116"/>
      <c r="G65" s="116"/>
      <c r="H65" s="116"/>
      <c r="I65" s="116"/>
      <c r="J65" s="116"/>
      <c r="K65" s="116"/>
      <c r="L65" s="117"/>
      <c r="M65" s="116"/>
      <c r="N65" s="116"/>
      <c r="O65" s="116"/>
      <c r="P65" s="116"/>
      <c r="Q65" s="116"/>
      <c r="R65" s="116"/>
      <c r="S65" s="116"/>
      <c r="T65" s="116"/>
      <c r="U65" s="53"/>
      <c r="V65" s="53"/>
      <c r="W65" s="53"/>
      <c r="X65" s="53"/>
      <c r="Y65" s="53"/>
      <c r="Z65" s="53"/>
      <c r="AA65" s="53"/>
      <c r="AB65" s="53"/>
      <c r="AC65" s="116"/>
      <c r="AD65" s="116"/>
      <c r="AE65" s="116"/>
      <c r="AG65" s="10">
        <v>4201</v>
      </c>
      <c r="AH65" s="11" t="s">
        <v>84</v>
      </c>
      <c r="AI65" t="s">
        <v>183</v>
      </c>
    </row>
    <row r="66" spans="5:35" ht="15">
      <c r="E66" s="116"/>
      <c r="F66" s="116"/>
      <c r="G66" s="116"/>
      <c r="H66" s="116"/>
      <c r="I66" s="116"/>
      <c r="J66" s="116"/>
      <c r="K66" s="116"/>
      <c r="L66" s="117"/>
      <c r="M66" s="116"/>
      <c r="N66" s="116"/>
      <c r="O66" s="116"/>
      <c r="P66" s="116"/>
      <c r="Q66" s="116"/>
      <c r="R66" s="116"/>
      <c r="S66" s="116"/>
      <c r="T66" s="116"/>
      <c r="U66" s="53"/>
      <c r="V66" s="53"/>
      <c r="W66" s="53"/>
      <c r="X66" s="53"/>
      <c r="Y66" s="53"/>
      <c r="Z66" s="53"/>
      <c r="AA66" s="53"/>
      <c r="AB66" s="53"/>
      <c r="AC66" s="116"/>
      <c r="AD66" s="116"/>
      <c r="AE66" s="116"/>
      <c r="AG66" s="10">
        <v>4202</v>
      </c>
      <c r="AH66" s="11" t="s">
        <v>34</v>
      </c>
      <c r="AI66" t="s">
        <v>183</v>
      </c>
    </row>
    <row r="67" spans="5:35" ht="15">
      <c r="E67" s="116"/>
      <c r="F67" s="116"/>
      <c r="G67" s="116"/>
      <c r="H67" s="116"/>
      <c r="I67" s="116"/>
      <c r="J67" s="116"/>
      <c r="K67" s="116"/>
      <c r="L67" s="117"/>
      <c r="M67" s="116"/>
      <c r="N67" s="116"/>
      <c r="O67" s="116"/>
      <c r="P67" s="116"/>
      <c r="Q67" s="116"/>
      <c r="R67" s="116"/>
      <c r="S67" s="116"/>
      <c r="T67" s="116"/>
      <c r="U67" s="53"/>
      <c r="V67" s="53"/>
      <c r="W67" s="53"/>
      <c r="X67" s="53"/>
      <c r="Y67" s="53"/>
      <c r="Z67" s="53"/>
      <c r="AA67" s="53"/>
      <c r="AB67" s="53"/>
      <c r="AC67" s="116"/>
      <c r="AD67" s="116"/>
      <c r="AE67" s="116"/>
      <c r="AG67" s="10">
        <v>4203</v>
      </c>
      <c r="AH67" s="11" t="s">
        <v>162</v>
      </c>
      <c r="AI67" t="s">
        <v>183</v>
      </c>
    </row>
    <row r="68" spans="5:35" ht="15">
      <c r="E68" s="116"/>
      <c r="F68" s="116"/>
      <c r="G68" s="116"/>
      <c r="H68" s="116"/>
      <c r="I68" s="116"/>
      <c r="J68" s="116"/>
      <c r="K68" s="116"/>
      <c r="L68" s="117"/>
      <c r="M68" s="116"/>
      <c r="N68" s="116"/>
      <c r="O68" s="116"/>
      <c r="P68" s="116"/>
      <c r="Q68" s="116"/>
      <c r="R68" s="116"/>
      <c r="S68" s="116"/>
      <c r="T68" s="116"/>
      <c r="U68" s="53"/>
      <c r="V68" s="53"/>
      <c r="W68" s="53"/>
      <c r="X68" s="53"/>
      <c r="Y68" s="53"/>
      <c r="Z68" s="53"/>
      <c r="AA68" s="53"/>
      <c r="AB68" s="53"/>
      <c r="AC68" s="116"/>
      <c r="AD68" s="116"/>
      <c r="AE68" s="116"/>
      <c r="AG68" s="10">
        <v>4204</v>
      </c>
      <c r="AH68" s="11" t="s">
        <v>85</v>
      </c>
      <c r="AI68" t="s">
        <v>183</v>
      </c>
    </row>
    <row r="69" spans="5:35" ht="15">
      <c r="E69" s="116"/>
      <c r="F69" s="116"/>
      <c r="G69" s="116"/>
      <c r="H69" s="116"/>
      <c r="I69" s="116"/>
      <c r="J69" s="116"/>
      <c r="K69" s="116"/>
      <c r="L69" s="117"/>
      <c r="M69" s="116"/>
      <c r="N69" s="116"/>
      <c r="O69" s="116"/>
      <c r="P69" s="116"/>
      <c r="Q69" s="116"/>
      <c r="R69" s="116"/>
      <c r="S69" s="116"/>
      <c r="T69" s="116"/>
      <c r="U69" s="53"/>
      <c r="V69" s="53"/>
      <c r="W69" s="53"/>
      <c r="X69" s="53"/>
      <c r="Y69" s="53"/>
      <c r="Z69" s="53"/>
      <c r="AA69" s="53"/>
      <c r="AB69" s="53"/>
      <c r="AC69" s="116"/>
      <c r="AD69" s="116"/>
      <c r="AE69" s="116"/>
      <c r="AG69" s="10">
        <v>4205</v>
      </c>
      <c r="AH69" s="11" t="s">
        <v>76</v>
      </c>
      <c r="AI69" t="s">
        <v>183</v>
      </c>
    </row>
    <row r="70" spans="5:35" ht="15">
      <c r="E70" s="116"/>
      <c r="F70" s="116"/>
      <c r="G70" s="116"/>
      <c r="H70" s="116"/>
      <c r="I70" s="116"/>
      <c r="J70" s="116"/>
      <c r="K70" s="116"/>
      <c r="L70" s="117"/>
      <c r="M70" s="116"/>
      <c r="N70" s="116"/>
      <c r="O70" s="116"/>
      <c r="P70" s="116"/>
      <c r="Q70" s="116"/>
      <c r="R70" s="116"/>
      <c r="S70" s="116"/>
      <c r="T70" s="116"/>
      <c r="U70" s="53"/>
      <c r="V70" s="53"/>
      <c r="W70" s="53"/>
      <c r="X70" s="53"/>
      <c r="Y70" s="53"/>
      <c r="Z70" s="53"/>
      <c r="AA70" s="53"/>
      <c r="AB70" s="53"/>
      <c r="AC70" s="116"/>
      <c r="AD70" s="116"/>
      <c r="AE70" s="116"/>
      <c r="AG70" s="10">
        <v>4206</v>
      </c>
      <c r="AH70" s="11" t="s">
        <v>86</v>
      </c>
      <c r="AI70" t="s">
        <v>183</v>
      </c>
    </row>
    <row r="71" spans="5:35" ht="15">
      <c r="E71" s="116"/>
      <c r="F71" s="116"/>
      <c r="G71" s="116"/>
      <c r="H71" s="116"/>
      <c r="I71" s="116"/>
      <c r="J71" s="116"/>
      <c r="K71" s="116"/>
      <c r="L71" s="117"/>
      <c r="M71" s="116"/>
      <c r="N71" s="116"/>
      <c r="O71" s="116"/>
      <c r="P71" s="116"/>
      <c r="Q71" s="116"/>
      <c r="R71" s="116"/>
      <c r="S71" s="116"/>
      <c r="T71" s="116"/>
      <c r="U71" s="53"/>
      <c r="V71" s="53"/>
      <c r="W71" s="53"/>
      <c r="X71" s="53"/>
      <c r="Y71" s="53"/>
      <c r="Z71" s="53"/>
      <c r="AA71" s="53"/>
      <c r="AB71" s="53"/>
      <c r="AC71" s="116"/>
      <c r="AD71" s="116"/>
      <c r="AE71" s="116"/>
      <c r="AG71" s="10">
        <v>4207</v>
      </c>
      <c r="AH71" s="11" t="s">
        <v>87</v>
      </c>
      <c r="AI71" t="s">
        <v>183</v>
      </c>
    </row>
    <row r="72" spans="5:35" ht="15">
      <c r="E72" s="116"/>
      <c r="F72" s="116"/>
      <c r="G72" s="116"/>
      <c r="H72" s="116"/>
      <c r="I72" s="116"/>
      <c r="J72" s="116"/>
      <c r="K72" s="116"/>
      <c r="L72" s="117"/>
      <c r="M72" s="116"/>
      <c r="N72" s="116"/>
      <c r="O72" s="116"/>
      <c r="P72" s="116"/>
      <c r="Q72" s="116"/>
      <c r="R72" s="116"/>
      <c r="S72" s="116"/>
      <c r="T72" s="116"/>
      <c r="U72" s="53"/>
      <c r="V72" s="53"/>
      <c r="W72" s="53"/>
      <c r="X72" s="53"/>
      <c r="Y72" s="53"/>
      <c r="Z72" s="53"/>
      <c r="AA72" s="53"/>
      <c r="AB72" s="53"/>
      <c r="AC72" s="116"/>
      <c r="AD72" s="116"/>
      <c r="AE72" s="116"/>
      <c r="AG72" s="10">
        <v>4208</v>
      </c>
      <c r="AH72" s="11" t="s">
        <v>163</v>
      </c>
      <c r="AI72" t="s">
        <v>183</v>
      </c>
    </row>
    <row r="73" spans="5:35" ht="15">
      <c r="E73" s="116"/>
      <c r="F73" s="116"/>
      <c r="G73" s="116"/>
      <c r="H73" s="116"/>
      <c r="I73" s="116"/>
      <c r="J73" s="116"/>
      <c r="K73" s="116"/>
      <c r="L73" s="117"/>
      <c r="M73" s="116"/>
      <c r="N73" s="116"/>
      <c r="O73" s="116"/>
      <c r="P73" s="116"/>
      <c r="Q73" s="116"/>
      <c r="R73" s="116"/>
      <c r="S73" s="116"/>
      <c r="T73" s="116"/>
      <c r="U73" s="53"/>
      <c r="V73" s="53"/>
      <c r="W73" s="53"/>
      <c r="X73" s="53"/>
      <c r="Y73" s="53"/>
      <c r="Z73" s="53"/>
      <c r="AA73" s="53"/>
      <c r="AB73" s="53"/>
      <c r="AC73" s="116"/>
      <c r="AD73" s="116"/>
      <c r="AE73" s="116"/>
      <c r="AG73" s="10">
        <v>4209</v>
      </c>
      <c r="AH73" s="11" t="s">
        <v>88</v>
      </c>
      <c r="AI73" t="s">
        <v>183</v>
      </c>
    </row>
    <row r="74" spans="5:35" ht="15">
      <c r="E74" s="116"/>
      <c r="F74" s="116"/>
      <c r="G74" s="116"/>
      <c r="H74" s="116"/>
      <c r="I74" s="116"/>
      <c r="J74" s="116"/>
      <c r="K74" s="116"/>
      <c r="L74" s="117"/>
      <c r="M74" s="116"/>
      <c r="N74" s="116"/>
      <c r="O74" s="116"/>
      <c r="P74" s="116"/>
      <c r="Q74" s="116"/>
      <c r="R74" s="116"/>
      <c r="S74" s="116"/>
      <c r="T74" s="116"/>
      <c r="U74" s="53"/>
      <c r="V74" s="53"/>
      <c r="W74" s="53"/>
      <c r="X74" s="53"/>
      <c r="Y74" s="53"/>
      <c r="Z74" s="53"/>
      <c r="AA74" s="53"/>
      <c r="AB74" s="53"/>
      <c r="AC74" s="116"/>
      <c r="AD74" s="116"/>
      <c r="AE74" s="116"/>
      <c r="AG74" s="10">
        <v>4210</v>
      </c>
      <c r="AH74" s="11" t="s">
        <v>89</v>
      </c>
      <c r="AI74" t="s">
        <v>183</v>
      </c>
    </row>
    <row r="75" spans="5:35" ht="15">
      <c r="E75" s="116"/>
      <c r="F75" s="116"/>
      <c r="G75" s="116"/>
      <c r="H75" s="116"/>
      <c r="I75" s="116"/>
      <c r="J75" s="116"/>
      <c r="K75" s="116"/>
      <c r="L75" s="117"/>
      <c r="M75" s="116"/>
      <c r="N75" s="116"/>
      <c r="O75" s="116"/>
      <c r="P75" s="116"/>
      <c r="Q75" s="116"/>
      <c r="R75" s="116"/>
      <c r="S75" s="116"/>
      <c r="T75" s="116"/>
      <c r="U75" s="53"/>
      <c r="V75" s="53"/>
      <c r="W75" s="53"/>
      <c r="X75" s="53"/>
      <c r="Y75" s="53"/>
      <c r="Z75" s="53"/>
      <c r="AA75" s="53"/>
      <c r="AB75" s="53"/>
      <c r="AC75" s="116"/>
      <c r="AD75" s="116"/>
      <c r="AE75" s="116"/>
      <c r="AG75" s="10">
        <v>4211</v>
      </c>
      <c r="AH75" s="11" t="s">
        <v>35</v>
      </c>
      <c r="AI75" t="s">
        <v>183</v>
      </c>
    </row>
    <row r="76" spans="21:35" ht="15.75">
      <c r="U76" s="1"/>
      <c r="V76" s="1"/>
      <c r="W76" s="1"/>
      <c r="X76" s="1"/>
      <c r="Y76" s="1"/>
      <c r="Z76" s="1"/>
      <c r="AA76" s="1"/>
      <c r="AB76" s="1"/>
      <c r="AG76" s="10">
        <v>4212</v>
      </c>
      <c r="AH76" s="11" t="s">
        <v>90</v>
      </c>
      <c r="AI76" t="s">
        <v>183</v>
      </c>
    </row>
    <row r="77" spans="33:35" ht="16.5" customHeight="1">
      <c r="AG77" s="10">
        <v>5201</v>
      </c>
      <c r="AH77" s="11" t="s">
        <v>164</v>
      </c>
      <c r="AI77" t="s">
        <v>184</v>
      </c>
    </row>
    <row r="78" spans="33:35" ht="15">
      <c r="AG78" s="10">
        <v>5202</v>
      </c>
      <c r="AH78" s="11" t="s">
        <v>91</v>
      </c>
      <c r="AI78" t="s">
        <v>184</v>
      </c>
    </row>
    <row r="79" spans="33:35" ht="15">
      <c r="AG79" s="10">
        <v>5203</v>
      </c>
      <c r="AH79" s="11" t="s">
        <v>92</v>
      </c>
      <c r="AI79" t="s">
        <v>184</v>
      </c>
    </row>
    <row r="80" spans="33:35" ht="15">
      <c r="AG80" s="10">
        <v>5204</v>
      </c>
      <c r="AH80" s="11" t="s">
        <v>93</v>
      </c>
      <c r="AI80" t="s">
        <v>184</v>
      </c>
    </row>
    <row r="81" spans="33:35" ht="15">
      <c r="AG81" s="10">
        <v>5205</v>
      </c>
      <c r="AH81" s="11" t="s">
        <v>94</v>
      </c>
      <c r="AI81" t="s">
        <v>184</v>
      </c>
    </row>
    <row r="82" spans="33:35" ht="15">
      <c r="AG82" s="10">
        <v>5206</v>
      </c>
      <c r="AH82" s="11" t="s">
        <v>95</v>
      </c>
      <c r="AI82" t="s">
        <v>184</v>
      </c>
    </row>
    <row r="83" spans="33:35" ht="15">
      <c r="AG83" s="10">
        <v>5207</v>
      </c>
      <c r="AH83" s="11" t="s">
        <v>96</v>
      </c>
      <c r="AI83" t="s">
        <v>184</v>
      </c>
    </row>
    <row r="84" spans="33:35" ht="15">
      <c r="AG84" s="10">
        <v>5208</v>
      </c>
      <c r="AH84" s="11" t="s">
        <v>97</v>
      </c>
      <c r="AI84" t="s">
        <v>184</v>
      </c>
    </row>
    <row r="85" spans="33:35" ht="15">
      <c r="AG85" s="10">
        <v>5209</v>
      </c>
      <c r="AH85" s="11" t="s">
        <v>98</v>
      </c>
      <c r="AI85" t="s">
        <v>184</v>
      </c>
    </row>
    <row r="86" spans="21:35" ht="15.75">
      <c r="U86" s="22"/>
      <c r="V86" s="22"/>
      <c r="W86" s="22"/>
      <c r="X86" s="22"/>
      <c r="Y86" s="22"/>
      <c r="Z86" s="22"/>
      <c r="AA86" s="22"/>
      <c r="AB86" s="22"/>
      <c r="AG86" s="10">
        <v>5210</v>
      </c>
      <c r="AH86" s="11" t="s">
        <v>99</v>
      </c>
      <c r="AI86" t="s">
        <v>184</v>
      </c>
    </row>
    <row r="87" spans="33:35" ht="15">
      <c r="AG87" s="10">
        <v>5211</v>
      </c>
      <c r="AH87" s="11" t="s">
        <v>100</v>
      </c>
      <c r="AI87" t="s">
        <v>184</v>
      </c>
    </row>
    <row r="88" spans="33:35" ht="15">
      <c r="AG88" s="10">
        <v>5212</v>
      </c>
      <c r="AH88" s="11" t="s">
        <v>101</v>
      </c>
      <c r="AI88" t="s">
        <v>184</v>
      </c>
    </row>
    <row r="89" spans="33:35" ht="15">
      <c r="AG89" s="10">
        <v>5213</v>
      </c>
      <c r="AH89" s="11" t="s">
        <v>102</v>
      </c>
      <c r="AI89" t="s">
        <v>184</v>
      </c>
    </row>
    <row r="90" spans="33:35" ht="15">
      <c r="AG90" s="10">
        <v>5214</v>
      </c>
      <c r="AH90" s="11" t="s">
        <v>103</v>
      </c>
      <c r="AI90" t="s">
        <v>184</v>
      </c>
    </row>
    <row r="91" spans="33:35" ht="15">
      <c r="AG91" s="10">
        <v>5215</v>
      </c>
      <c r="AH91" s="11" t="s">
        <v>104</v>
      </c>
      <c r="AI91" t="s">
        <v>184</v>
      </c>
    </row>
    <row r="92" spans="33:35" ht="15">
      <c r="AG92" s="10">
        <v>5216</v>
      </c>
      <c r="AH92" s="11" t="s">
        <v>105</v>
      </c>
      <c r="AI92" t="s">
        <v>184</v>
      </c>
    </row>
    <row r="93" spans="33:35" ht="15">
      <c r="AG93" s="10">
        <v>5217</v>
      </c>
      <c r="AH93" s="11" t="s">
        <v>106</v>
      </c>
      <c r="AI93" t="s">
        <v>184</v>
      </c>
    </row>
    <row r="94" spans="33:35" ht="15">
      <c r="AG94" s="10">
        <v>5218</v>
      </c>
      <c r="AH94" s="11" t="s">
        <v>107</v>
      </c>
      <c r="AI94" t="s">
        <v>184</v>
      </c>
    </row>
    <row r="95" spans="33:35" ht="15">
      <c r="AG95" s="10">
        <v>5219</v>
      </c>
      <c r="AH95" s="11" t="s">
        <v>165</v>
      </c>
      <c r="AI95" t="s">
        <v>184</v>
      </c>
    </row>
    <row r="96" spans="33:35" ht="15">
      <c r="AG96" s="10">
        <v>5220</v>
      </c>
      <c r="AH96" s="11" t="s">
        <v>108</v>
      </c>
      <c r="AI96" t="s">
        <v>184</v>
      </c>
    </row>
    <row r="97" spans="33:35" ht="15">
      <c r="AG97" s="10">
        <v>6201</v>
      </c>
      <c r="AH97" s="11" t="s">
        <v>109</v>
      </c>
      <c r="AI97" t="s">
        <v>185</v>
      </c>
    </row>
    <row r="98" spans="33:35" ht="15">
      <c r="AG98" s="10">
        <v>6202</v>
      </c>
      <c r="AH98" s="11" t="s">
        <v>110</v>
      </c>
      <c r="AI98" t="s">
        <v>185</v>
      </c>
    </row>
    <row r="99" spans="33:35" ht="15">
      <c r="AG99" s="10">
        <v>6203</v>
      </c>
      <c r="AH99" s="11" t="s">
        <v>111</v>
      </c>
      <c r="AI99" t="s">
        <v>185</v>
      </c>
    </row>
    <row r="100" spans="33:35" ht="15">
      <c r="AG100" s="10">
        <v>6204</v>
      </c>
      <c r="AH100" s="11" t="s">
        <v>112</v>
      </c>
      <c r="AI100" t="s">
        <v>185</v>
      </c>
    </row>
    <row r="101" spans="33:35" ht="15">
      <c r="AG101" s="10">
        <v>6205</v>
      </c>
      <c r="AH101" s="11" t="s">
        <v>113</v>
      </c>
      <c r="AI101" t="s">
        <v>185</v>
      </c>
    </row>
    <row r="102" spans="33:35" ht="15">
      <c r="AG102" s="10">
        <v>6206</v>
      </c>
      <c r="AH102" s="11" t="s">
        <v>114</v>
      </c>
      <c r="AI102" t="s">
        <v>185</v>
      </c>
    </row>
    <row r="103" spans="33:35" ht="15">
      <c r="AG103" s="10">
        <v>6207</v>
      </c>
      <c r="AH103" s="11" t="s">
        <v>166</v>
      </c>
      <c r="AI103" t="s">
        <v>185</v>
      </c>
    </row>
    <row r="104" spans="33:35" ht="15">
      <c r="AG104" s="10">
        <v>6208</v>
      </c>
      <c r="AH104" s="11" t="s">
        <v>167</v>
      </c>
      <c r="AI104" t="s">
        <v>185</v>
      </c>
    </row>
    <row r="105" spans="33:35" ht="15">
      <c r="AG105" s="10">
        <v>6209</v>
      </c>
      <c r="AH105" s="11" t="s">
        <v>115</v>
      </c>
      <c r="AI105" t="s">
        <v>185</v>
      </c>
    </row>
    <row r="106" spans="33:35" ht="15">
      <c r="AG106" s="10">
        <v>6210</v>
      </c>
      <c r="AH106" s="11" t="s">
        <v>116</v>
      </c>
      <c r="AI106" t="s">
        <v>185</v>
      </c>
    </row>
    <row r="107" spans="33:35" ht="15">
      <c r="AG107" s="10">
        <v>6211</v>
      </c>
      <c r="AH107" s="11" t="s">
        <v>117</v>
      </c>
      <c r="AI107" t="s">
        <v>185</v>
      </c>
    </row>
    <row r="108" spans="33:35" ht="15">
      <c r="AG108" s="10">
        <v>6212</v>
      </c>
      <c r="AH108" s="11" t="s">
        <v>118</v>
      </c>
      <c r="AI108" t="s">
        <v>185</v>
      </c>
    </row>
    <row r="109" spans="33:35" ht="15">
      <c r="AG109" s="10">
        <v>6213</v>
      </c>
      <c r="AH109" s="11" t="s">
        <v>119</v>
      </c>
      <c r="AI109" t="s">
        <v>185</v>
      </c>
    </row>
    <row r="110" spans="33:35" ht="15">
      <c r="AG110" s="10">
        <v>6214</v>
      </c>
      <c r="AH110" s="11" t="s">
        <v>120</v>
      </c>
      <c r="AI110" t="s">
        <v>185</v>
      </c>
    </row>
    <row r="111" spans="33:35" ht="15">
      <c r="AG111" s="10">
        <v>6215</v>
      </c>
      <c r="AH111" s="11" t="s">
        <v>168</v>
      </c>
      <c r="AI111" t="s">
        <v>185</v>
      </c>
    </row>
    <row r="112" spans="33:35" ht="15">
      <c r="AG112" s="10">
        <v>6216</v>
      </c>
      <c r="AH112" s="11" t="s">
        <v>121</v>
      </c>
      <c r="AI112" t="s">
        <v>185</v>
      </c>
    </row>
    <row r="113" spans="33:35" ht="15">
      <c r="AG113" s="10">
        <v>6217</v>
      </c>
      <c r="AH113" s="11" t="s">
        <v>122</v>
      </c>
      <c r="AI113" t="s">
        <v>185</v>
      </c>
    </row>
    <row r="114" spans="33:35" ht="15">
      <c r="AG114" s="10">
        <v>6218</v>
      </c>
      <c r="AH114" s="11" t="s">
        <v>123</v>
      </c>
      <c r="AI114" t="s">
        <v>185</v>
      </c>
    </row>
    <row r="115" spans="33:35" ht="15">
      <c r="AG115" s="10">
        <v>6219</v>
      </c>
      <c r="AH115" s="11" t="s">
        <v>124</v>
      </c>
      <c r="AI115" t="s">
        <v>185</v>
      </c>
    </row>
    <row r="116" spans="33:35" ht="15">
      <c r="AG116" s="10">
        <v>6220</v>
      </c>
      <c r="AH116" s="11" t="s">
        <v>125</v>
      </c>
      <c r="AI116" t="s">
        <v>185</v>
      </c>
    </row>
    <row r="117" spans="33:35" ht="15">
      <c r="AG117" s="10">
        <v>6221</v>
      </c>
      <c r="AH117" s="11" t="s">
        <v>36</v>
      </c>
      <c r="AI117" t="s">
        <v>185</v>
      </c>
    </row>
    <row r="118" spans="33:35" ht="15">
      <c r="AG118" s="10">
        <v>6222</v>
      </c>
      <c r="AH118" s="11" t="s">
        <v>169</v>
      </c>
      <c r="AI118" t="s">
        <v>185</v>
      </c>
    </row>
    <row r="119" spans="33:35" ht="15">
      <c r="AG119" s="10">
        <v>6223</v>
      </c>
      <c r="AH119" s="11" t="s">
        <v>170</v>
      </c>
      <c r="AI119" t="s">
        <v>185</v>
      </c>
    </row>
    <row r="120" spans="33:35" ht="15">
      <c r="AG120" s="10">
        <v>6224</v>
      </c>
      <c r="AH120" s="11" t="s">
        <v>126</v>
      </c>
      <c r="AI120" t="s">
        <v>185</v>
      </c>
    </row>
    <row r="121" spans="33:35" ht="15">
      <c r="AG121" s="10">
        <v>6225</v>
      </c>
      <c r="AH121" s="11" t="s">
        <v>127</v>
      </c>
      <c r="AI121" t="s">
        <v>185</v>
      </c>
    </row>
    <row r="122" spans="33:35" ht="15">
      <c r="AG122" s="10">
        <v>6226</v>
      </c>
      <c r="AH122" s="11" t="s">
        <v>128</v>
      </c>
      <c r="AI122" t="s">
        <v>185</v>
      </c>
    </row>
    <row r="123" spans="33:35" ht="15">
      <c r="AG123" s="10">
        <v>6227</v>
      </c>
      <c r="AH123" s="11" t="s">
        <v>129</v>
      </c>
      <c r="AI123" t="s">
        <v>185</v>
      </c>
    </row>
    <row r="124" spans="33:35" ht="15">
      <c r="AG124" s="10">
        <v>7201</v>
      </c>
      <c r="AH124" s="11" t="s">
        <v>171</v>
      </c>
      <c r="AI124" t="s">
        <v>186</v>
      </c>
    </row>
    <row r="125" spans="33:35" ht="15">
      <c r="AG125" s="10">
        <v>7202</v>
      </c>
      <c r="AH125" s="11" t="s">
        <v>130</v>
      </c>
      <c r="AI125" t="s">
        <v>186</v>
      </c>
    </row>
    <row r="126" spans="33:35" ht="15">
      <c r="AG126" s="10">
        <v>7203</v>
      </c>
      <c r="AH126" s="11" t="s">
        <v>131</v>
      </c>
      <c r="AI126" t="s">
        <v>186</v>
      </c>
    </row>
    <row r="127" spans="33:35" ht="15">
      <c r="AG127" s="10">
        <v>7204</v>
      </c>
      <c r="AH127" s="11" t="s">
        <v>132</v>
      </c>
      <c r="AI127" t="s">
        <v>186</v>
      </c>
    </row>
    <row r="128" spans="33:35" ht="15">
      <c r="AG128" s="10">
        <v>7205</v>
      </c>
      <c r="AH128" s="11" t="s">
        <v>133</v>
      </c>
      <c r="AI128" t="s">
        <v>186</v>
      </c>
    </row>
    <row r="129" spans="33:35" ht="15">
      <c r="AG129" s="10">
        <v>7206</v>
      </c>
      <c r="AH129" s="11" t="s">
        <v>134</v>
      </c>
      <c r="AI129" t="s">
        <v>186</v>
      </c>
    </row>
    <row r="130" spans="33:35" ht="15">
      <c r="AG130" s="10">
        <v>7207</v>
      </c>
      <c r="AH130" s="11" t="s">
        <v>135</v>
      </c>
      <c r="AI130" t="s">
        <v>186</v>
      </c>
    </row>
    <row r="131" spans="33:35" ht="15">
      <c r="AG131" s="10">
        <v>7208</v>
      </c>
      <c r="AH131" s="11" t="s">
        <v>136</v>
      </c>
      <c r="AI131" t="s">
        <v>186</v>
      </c>
    </row>
    <row r="132" spans="33:35" ht="15">
      <c r="AG132" s="10">
        <v>7209</v>
      </c>
      <c r="AH132" s="11" t="s">
        <v>172</v>
      </c>
      <c r="AI132" t="s">
        <v>186</v>
      </c>
    </row>
    <row r="133" spans="33:35" ht="15">
      <c r="AG133" s="10">
        <v>7210</v>
      </c>
      <c r="AH133" s="11" t="s">
        <v>173</v>
      </c>
      <c r="AI133" t="s">
        <v>186</v>
      </c>
    </row>
    <row r="134" spans="33:35" ht="15">
      <c r="AG134" s="10">
        <v>7211</v>
      </c>
      <c r="AH134" s="11" t="s">
        <v>137</v>
      </c>
      <c r="AI134" t="s">
        <v>186</v>
      </c>
    </row>
    <row r="135" spans="33:35" ht="15">
      <c r="AG135" s="10">
        <v>7212</v>
      </c>
      <c r="AH135" s="11" t="s">
        <v>138</v>
      </c>
      <c r="AI135" t="s">
        <v>186</v>
      </c>
    </row>
    <row r="136" spans="33:35" ht="15">
      <c r="AG136" s="10">
        <v>7213</v>
      </c>
      <c r="AH136" s="11" t="s">
        <v>139</v>
      </c>
      <c r="AI136" t="s">
        <v>186</v>
      </c>
    </row>
    <row r="137" spans="33:35" ht="15">
      <c r="AG137" s="10">
        <v>7214</v>
      </c>
      <c r="AH137" s="11" t="s">
        <v>174</v>
      </c>
      <c r="AI137" t="s">
        <v>186</v>
      </c>
    </row>
    <row r="138" spans="33:35" ht="15">
      <c r="AG138" s="10">
        <v>7215</v>
      </c>
      <c r="AH138" s="11" t="s">
        <v>140</v>
      </c>
      <c r="AI138" t="s">
        <v>186</v>
      </c>
    </row>
    <row r="139" spans="33:35" ht="15">
      <c r="AG139" s="10">
        <v>7216</v>
      </c>
      <c r="AH139" s="11" t="s">
        <v>141</v>
      </c>
      <c r="AI139" t="s">
        <v>186</v>
      </c>
    </row>
    <row r="140" spans="33:35" ht="15">
      <c r="AG140" s="10">
        <v>7217</v>
      </c>
      <c r="AH140" s="11" t="s">
        <v>142</v>
      </c>
      <c r="AI140" t="s">
        <v>186</v>
      </c>
    </row>
    <row r="141" spans="33:35" ht="15">
      <c r="AG141" s="10">
        <v>8201</v>
      </c>
      <c r="AH141" s="11" t="s">
        <v>143</v>
      </c>
      <c r="AI141" t="s">
        <v>187</v>
      </c>
    </row>
    <row r="142" spans="33:35" ht="15">
      <c r="AG142" s="10">
        <v>8202</v>
      </c>
      <c r="AH142" s="11" t="s">
        <v>144</v>
      </c>
      <c r="AI142" t="s">
        <v>187</v>
      </c>
    </row>
    <row r="143" spans="33:35" ht="15">
      <c r="AG143" s="10">
        <v>8203</v>
      </c>
      <c r="AH143" s="11" t="s">
        <v>145</v>
      </c>
      <c r="AI143" t="s">
        <v>187</v>
      </c>
    </row>
    <row r="144" spans="33:35" ht="15">
      <c r="AG144" s="10">
        <v>8204</v>
      </c>
      <c r="AH144" s="11" t="s">
        <v>34</v>
      </c>
      <c r="AI144" t="s">
        <v>187</v>
      </c>
    </row>
    <row r="145" spans="33:35" ht="15">
      <c r="AG145" s="10">
        <v>8205</v>
      </c>
      <c r="AH145" s="11" t="s">
        <v>146</v>
      </c>
      <c r="AI145" t="s">
        <v>187</v>
      </c>
    </row>
    <row r="146" spans="33:35" ht="15">
      <c r="AG146" s="10">
        <v>8206</v>
      </c>
      <c r="AH146" s="11" t="s">
        <v>147</v>
      </c>
      <c r="AI146" t="s">
        <v>187</v>
      </c>
    </row>
    <row r="147" spans="33:35" ht="15">
      <c r="AG147" s="10">
        <v>8207</v>
      </c>
      <c r="AH147" s="11" t="s">
        <v>148</v>
      </c>
      <c r="AI147" t="s">
        <v>187</v>
      </c>
    </row>
    <row r="148" spans="33:35" ht="15">
      <c r="AG148" s="10">
        <v>9999</v>
      </c>
      <c r="AH148" s="11" t="s">
        <v>149</v>
      </c>
      <c r="AI148" t="s">
        <v>188</v>
      </c>
    </row>
    <row r="149" spans="33:35" ht="15">
      <c r="AG149" s="10">
        <v>9001</v>
      </c>
      <c r="AH149" s="11" t="s">
        <v>150</v>
      </c>
      <c r="AI149" t="s">
        <v>188</v>
      </c>
    </row>
    <row r="150" spans="33:35" ht="15">
      <c r="AG150" s="10">
        <v>9002</v>
      </c>
      <c r="AH150" s="11" t="s">
        <v>151</v>
      </c>
      <c r="AI150" t="s">
        <v>188</v>
      </c>
    </row>
    <row r="151" spans="33:35" ht="15">
      <c r="AG151" s="10">
        <v>9003</v>
      </c>
      <c r="AH151" s="11" t="s">
        <v>152</v>
      </c>
      <c r="AI151" t="s">
        <v>188</v>
      </c>
    </row>
    <row r="152" spans="33:35" ht="15">
      <c r="AG152" s="10">
        <v>9004</v>
      </c>
      <c r="AH152" s="11" t="s">
        <v>153</v>
      </c>
      <c r="AI152" t="s">
        <v>188</v>
      </c>
    </row>
    <row r="153" spans="33:35" ht="15">
      <c r="AG153" s="10">
        <v>9005</v>
      </c>
      <c r="AH153" s="11" t="s">
        <v>154</v>
      </c>
      <c r="AI153" t="s">
        <v>188</v>
      </c>
    </row>
    <row r="154" spans="33:35" ht="15">
      <c r="AG154" s="10">
        <v>9006</v>
      </c>
      <c r="AH154" s="11" t="s">
        <v>175</v>
      </c>
      <c r="AI154" t="s">
        <v>188</v>
      </c>
    </row>
    <row r="155" spans="33:35" ht="15">
      <c r="AG155" s="10">
        <v>9007</v>
      </c>
      <c r="AH155" s="11" t="s">
        <v>176</v>
      </c>
      <c r="AI155" t="s">
        <v>188</v>
      </c>
    </row>
    <row r="156" spans="33:35" ht="15">
      <c r="AG156" s="10">
        <v>9008</v>
      </c>
      <c r="AH156" s="11" t="s">
        <v>177</v>
      </c>
      <c r="AI156" t="s">
        <v>188</v>
      </c>
    </row>
    <row r="157" spans="33:35" ht="15">
      <c r="AG157" s="10">
        <v>9009</v>
      </c>
      <c r="AH157" s="11" t="s">
        <v>178</v>
      </c>
      <c r="AI157" t="s">
        <v>188</v>
      </c>
    </row>
    <row r="158" spans="33:35" ht="15">
      <c r="AG158" s="10">
        <v>9010</v>
      </c>
      <c r="AH158" s="11" t="s">
        <v>155</v>
      </c>
      <c r="AI158" t="s">
        <v>188</v>
      </c>
    </row>
    <row r="159" spans="33:35" ht="15">
      <c r="AG159" s="10">
        <v>9011</v>
      </c>
      <c r="AH159" s="11" t="s">
        <v>156</v>
      </c>
      <c r="AI159" t="s">
        <v>188</v>
      </c>
    </row>
    <row r="160" spans="33:35" ht="15">
      <c r="AG160" s="10">
        <v>9012</v>
      </c>
      <c r="AH160" s="11" t="s">
        <v>37</v>
      </c>
      <c r="AI160" t="s">
        <v>188</v>
      </c>
    </row>
  </sheetData>
  <sheetProtection/>
  <mergeCells count="44">
    <mergeCell ref="AB4:AB5"/>
    <mergeCell ref="V4:V5"/>
    <mergeCell ref="W4:W5"/>
    <mergeCell ref="X4:X5"/>
    <mergeCell ref="Y4:Y5"/>
    <mergeCell ref="Z4:Z5"/>
    <mergeCell ref="AA4:AA5"/>
    <mergeCell ref="A45:D45"/>
    <mergeCell ref="H45:K45"/>
    <mergeCell ref="L45:O45"/>
    <mergeCell ref="I4:I5"/>
    <mergeCell ref="J4:J5"/>
    <mergeCell ref="I43:K43"/>
    <mergeCell ref="N43:AC43"/>
    <mergeCell ref="P45:AE45"/>
    <mergeCell ref="P44:AC44"/>
    <mergeCell ref="A44:D44"/>
    <mergeCell ref="E44:H44"/>
    <mergeCell ref="I44:O44"/>
    <mergeCell ref="E4:E5"/>
    <mergeCell ref="C4:C5"/>
    <mergeCell ref="F4:F5"/>
    <mergeCell ref="L4:L5"/>
    <mergeCell ref="F43:G43"/>
    <mergeCell ref="A43:E43"/>
    <mergeCell ref="G1:AC1"/>
    <mergeCell ref="A1:F1"/>
    <mergeCell ref="G2:AC2"/>
    <mergeCell ref="A4:A5"/>
    <mergeCell ref="B4:B5"/>
    <mergeCell ref="Q4:Q5"/>
    <mergeCell ref="R4:R5"/>
    <mergeCell ref="K4:K5"/>
    <mergeCell ref="U4:U5"/>
    <mergeCell ref="AF4:AF5"/>
    <mergeCell ref="AC4:AC5"/>
    <mergeCell ref="T4:T5"/>
    <mergeCell ref="D4:D5"/>
    <mergeCell ref="M4:P4"/>
    <mergeCell ref="AD4:AD5"/>
    <mergeCell ref="AE4:AE5"/>
    <mergeCell ref="G4:G5"/>
    <mergeCell ref="H4:H5"/>
    <mergeCell ref="S4:S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60"/>
  <sheetViews>
    <sheetView zoomScale="115" zoomScaleNormal="115" zoomScalePageLayoutView="0" workbookViewId="0" topLeftCell="A4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8.28125" style="0" hidden="1" customWidth="1"/>
    <col min="5" max="5" width="29.00390625" style="0" customWidth="1"/>
    <col min="6" max="6" width="9.8515625" style="0" customWidth="1"/>
    <col min="7" max="7" width="22.00390625" style="0" customWidth="1"/>
    <col min="8" max="8" width="5.7109375" style="0" hidden="1" customWidth="1"/>
    <col min="9" max="9" width="5.28125" style="0" customWidth="1"/>
    <col min="10" max="10" width="9.140625" style="0" hidden="1" customWidth="1"/>
    <col min="11" max="11" width="23.57421875" style="0" hidden="1" customWidth="1"/>
    <col min="12" max="12" width="12.421875" style="16" hidden="1" customWidth="1"/>
    <col min="13" max="13" width="5.140625" style="0" hidden="1" customWidth="1"/>
    <col min="14" max="14" width="5.00390625" style="0" hidden="1" customWidth="1"/>
    <col min="15" max="15" width="5.421875" style="0" hidden="1" customWidth="1"/>
    <col min="16" max="16" width="6.57421875" style="0" hidden="1" customWidth="1"/>
    <col min="17" max="17" width="6.140625" style="0" hidden="1" customWidth="1"/>
    <col min="18" max="18" width="5.57421875" style="0" hidden="1" customWidth="1"/>
    <col min="19" max="19" width="7.140625" style="0" hidden="1" customWidth="1"/>
    <col min="20" max="20" width="23.00390625" style="0" hidden="1" customWidth="1"/>
    <col min="21" max="21" width="11.8515625" style="0" customWidth="1"/>
    <col min="22" max="28" width="11.140625" style="0" customWidth="1"/>
    <col min="29" max="29" width="35.00390625" style="0" customWidth="1"/>
    <col min="30" max="30" width="9.140625" style="0" hidden="1" customWidth="1"/>
    <col min="31" max="31" width="24.8515625" style="0" hidden="1" customWidth="1"/>
    <col min="32" max="32" width="9.140625" style="0" hidden="1" customWidth="1"/>
    <col min="33" max="33" width="5.8515625" style="0" hidden="1" customWidth="1"/>
    <col min="34" max="34" width="29.8515625" style="0" hidden="1" customWidth="1"/>
    <col min="35" max="35" width="11.8515625" style="0" hidden="1" customWidth="1"/>
    <col min="36" max="36" width="15.140625" style="0" hidden="1" customWidth="1"/>
    <col min="37" max="37" width="0" style="0" hidden="1" customWidth="1"/>
  </cols>
  <sheetData>
    <row r="1" spans="1:29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7:29" s="1" customFormat="1" ht="15.75">
      <c r="G2" s="102" t="s">
        <v>190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="1" customFormat="1" ht="15.75">
      <c r="L3" s="16"/>
    </row>
    <row r="4" spans="1:32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98" t="s">
        <v>3</v>
      </c>
      <c r="J4" s="98" t="s">
        <v>21</v>
      </c>
      <c r="K4" s="98" t="s">
        <v>21</v>
      </c>
      <c r="L4" s="95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556</v>
      </c>
      <c r="U4" s="98" t="s">
        <v>1240</v>
      </c>
      <c r="V4" s="98" t="s">
        <v>1243</v>
      </c>
      <c r="W4" s="98" t="s">
        <v>1248</v>
      </c>
      <c r="X4" s="98" t="s">
        <v>1244</v>
      </c>
      <c r="Y4" s="98" t="s">
        <v>1249</v>
      </c>
      <c r="Z4" s="98" t="s">
        <v>1245</v>
      </c>
      <c r="AA4" s="98" t="s">
        <v>1246</v>
      </c>
      <c r="AB4" s="98" t="s">
        <v>1247</v>
      </c>
      <c r="AC4" s="88" t="s">
        <v>12</v>
      </c>
      <c r="AD4" s="103" t="s">
        <v>1172</v>
      </c>
      <c r="AE4" s="103" t="s">
        <v>1173</v>
      </c>
      <c r="AF4" s="103" t="s">
        <v>1174</v>
      </c>
    </row>
    <row r="5" spans="1:32" s="3" customFormat="1" ht="33" customHeight="1">
      <c r="A5" s="88"/>
      <c r="B5" s="99"/>
      <c r="C5" s="88"/>
      <c r="D5" s="88"/>
      <c r="E5" s="88"/>
      <c r="F5" s="88"/>
      <c r="G5" s="88"/>
      <c r="H5" s="88"/>
      <c r="I5" s="99"/>
      <c r="J5" s="99"/>
      <c r="K5" s="99"/>
      <c r="L5" s="96"/>
      <c r="M5" s="13" t="s">
        <v>8</v>
      </c>
      <c r="N5" s="12" t="s">
        <v>15</v>
      </c>
      <c r="O5" s="12" t="s">
        <v>323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99"/>
      <c r="AC5" s="88"/>
      <c r="AD5" s="103"/>
      <c r="AE5" s="103"/>
      <c r="AF5" s="103"/>
    </row>
    <row r="6" spans="1:36" s="3" customFormat="1" ht="15.75" customHeight="1">
      <c r="A6" s="12">
        <v>1</v>
      </c>
      <c r="B6" s="12" t="s">
        <v>179</v>
      </c>
      <c r="C6" s="38">
        <v>14</v>
      </c>
      <c r="D6" s="38" t="s">
        <v>358</v>
      </c>
      <c r="E6" s="43" t="str">
        <f aca="true" t="shared" si="0" ref="E6:E40">AD6&amp;" "&amp;AE6&amp;" "&amp;AF6</f>
        <v>®Æng quang anh</v>
      </c>
      <c r="F6" s="38" t="s">
        <v>736</v>
      </c>
      <c r="G6" s="38" t="s">
        <v>755</v>
      </c>
      <c r="H6" s="38" t="s">
        <v>24</v>
      </c>
      <c r="I6" s="38" t="s">
        <v>25</v>
      </c>
      <c r="J6" s="9">
        <v>4201</v>
      </c>
      <c r="K6" s="14" t="str">
        <f aca="true" t="shared" si="1" ref="K6:K16">VLOOKUP(J6,$AG$6:$AH$158,2,0)</f>
        <v>THCS Trương Hán Siêu</v>
      </c>
      <c r="L6" s="17" t="str">
        <f aca="true" t="shared" si="2" ref="L6:L17">VLOOKUP(J6,$AG$6:$AI$159,3,0)</f>
        <v>TP Ninh Bình</v>
      </c>
      <c r="M6" s="38">
        <v>9</v>
      </c>
      <c r="N6" s="38">
        <v>6.25</v>
      </c>
      <c r="O6" s="38">
        <v>8.4</v>
      </c>
      <c r="P6" s="38">
        <v>8</v>
      </c>
      <c r="Q6" s="12"/>
      <c r="R6" s="38">
        <v>0</v>
      </c>
      <c r="S6" s="38">
        <v>39.65</v>
      </c>
      <c r="T6" s="38"/>
      <c r="U6" s="38"/>
      <c r="V6" s="38"/>
      <c r="W6" s="38"/>
      <c r="X6" s="38"/>
      <c r="Y6" s="38"/>
      <c r="Z6" s="38"/>
      <c r="AA6" s="38"/>
      <c r="AB6" s="38"/>
      <c r="AC6" s="12"/>
      <c r="AD6" s="27" t="s">
        <v>371</v>
      </c>
      <c r="AE6" s="27" t="s">
        <v>238</v>
      </c>
      <c r="AF6" s="27" t="s">
        <v>239</v>
      </c>
      <c r="AG6" s="10">
        <v>1202</v>
      </c>
      <c r="AH6" s="11" t="s">
        <v>38</v>
      </c>
      <c r="AI6" t="s">
        <v>180</v>
      </c>
      <c r="AJ6" s="27" t="s">
        <v>301</v>
      </c>
    </row>
    <row r="7" spans="1:36" s="3" customFormat="1" ht="15.75" customHeight="1">
      <c r="A7" s="12">
        <v>2</v>
      </c>
      <c r="B7" s="12" t="s">
        <v>179</v>
      </c>
      <c r="C7" s="38">
        <v>14</v>
      </c>
      <c r="D7" s="38" t="s">
        <v>764</v>
      </c>
      <c r="E7" s="43" t="str">
        <f t="shared" si="0"/>
        <v>nguyÔn gia b¶o</v>
      </c>
      <c r="F7" s="38" t="s">
        <v>653</v>
      </c>
      <c r="G7" s="38" t="s">
        <v>383</v>
      </c>
      <c r="H7" s="38" t="s">
        <v>24</v>
      </c>
      <c r="I7" s="38" t="s">
        <v>25</v>
      </c>
      <c r="J7" s="9">
        <v>4201</v>
      </c>
      <c r="K7" s="14" t="str">
        <f t="shared" si="1"/>
        <v>THCS Trương Hán Siêu</v>
      </c>
      <c r="L7" s="17" t="str">
        <f t="shared" si="2"/>
        <v>TP Ninh Bình</v>
      </c>
      <c r="M7" s="38">
        <v>9</v>
      </c>
      <c r="N7" s="38">
        <v>7.25</v>
      </c>
      <c r="O7" s="38">
        <v>9</v>
      </c>
      <c r="P7" s="38">
        <v>8.75</v>
      </c>
      <c r="Q7" s="12"/>
      <c r="R7" s="38">
        <v>0</v>
      </c>
      <c r="S7" s="38">
        <v>42.75</v>
      </c>
      <c r="T7" s="38"/>
      <c r="U7" s="38"/>
      <c r="V7" s="38"/>
      <c r="W7" s="38"/>
      <c r="X7" s="38"/>
      <c r="Y7" s="38"/>
      <c r="Z7" s="38"/>
      <c r="AA7" s="38"/>
      <c r="AB7" s="38"/>
      <c r="AC7" s="12"/>
      <c r="AD7" s="27" t="s">
        <v>216</v>
      </c>
      <c r="AE7" s="27" t="s">
        <v>373</v>
      </c>
      <c r="AF7" s="27" t="s">
        <v>394</v>
      </c>
      <c r="AG7" s="10">
        <v>1203</v>
      </c>
      <c r="AH7" s="11" t="s">
        <v>39</v>
      </c>
      <c r="AI7" t="s">
        <v>180</v>
      </c>
      <c r="AJ7" s="27" t="s">
        <v>302</v>
      </c>
    </row>
    <row r="8" spans="1:36" s="3" customFormat="1" ht="15.75" customHeight="1">
      <c r="A8" s="12">
        <v>3</v>
      </c>
      <c r="B8" s="12" t="s">
        <v>179</v>
      </c>
      <c r="C8" s="38">
        <v>14</v>
      </c>
      <c r="D8" s="38" t="s">
        <v>368</v>
      </c>
      <c r="E8" s="43" t="str">
        <f t="shared" si="0"/>
        <v>kh­¬ng m¹nh c­êng</v>
      </c>
      <c r="F8" s="38" t="s">
        <v>609</v>
      </c>
      <c r="G8" s="38" t="s">
        <v>383</v>
      </c>
      <c r="H8" s="38" t="s">
        <v>24</v>
      </c>
      <c r="I8" s="38" t="s">
        <v>25</v>
      </c>
      <c r="J8" s="9">
        <v>4201</v>
      </c>
      <c r="K8" s="14" t="str">
        <f t="shared" si="1"/>
        <v>THCS Trương Hán Siêu</v>
      </c>
      <c r="L8" s="17" t="str">
        <f t="shared" si="2"/>
        <v>TP Ninh Bình</v>
      </c>
      <c r="M8" s="38">
        <v>8.5</v>
      </c>
      <c r="N8" s="38">
        <v>5.25</v>
      </c>
      <c r="O8" s="38">
        <v>8.8</v>
      </c>
      <c r="P8" s="38">
        <v>9.75</v>
      </c>
      <c r="Q8" s="12"/>
      <c r="R8" s="38">
        <v>0</v>
      </c>
      <c r="S8" s="38">
        <v>42.05</v>
      </c>
      <c r="T8" s="38"/>
      <c r="U8" s="38"/>
      <c r="V8" s="38"/>
      <c r="W8" s="38"/>
      <c r="X8" s="38"/>
      <c r="Y8" s="38"/>
      <c r="Z8" s="38"/>
      <c r="AA8" s="38"/>
      <c r="AB8" s="38"/>
      <c r="AC8" s="12"/>
      <c r="AD8" s="27" t="s">
        <v>722</v>
      </c>
      <c r="AE8" s="27" t="s">
        <v>252</v>
      </c>
      <c r="AF8" s="27" t="s">
        <v>277</v>
      </c>
      <c r="AG8" s="10">
        <v>1204</v>
      </c>
      <c r="AH8" s="11" t="s">
        <v>40</v>
      </c>
      <c r="AI8" t="s">
        <v>180</v>
      </c>
      <c r="AJ8" s="27" t="s">
        <v>312</v>
      </c>
    </row>
    <row r="9" spans="1:36" s="3" customFormat="1" ht="15.75" customHeight="1">
      <c r="A9" s="12">
        <v>4</v>
      </c>
      <c r="B9" s="12" t="s">
        <v>179</v>
      </c>
      <c r="C9" s="38">
        <v>14</v>
      </c>
      <c r="D9" s="38" t="s">
        <v>770</v>
      </c>
      <c r="E9" s="43" t="str">
        <f t="shared" si="0"/>
        <v>nguyÔn thµnh doanh</v>
      </c>
      <c r="F9" s="38" t="s">
        <v>748</v>
      </c>
      <c r="G9" s="38" t="s">
        <v>749</v>
      </c>
      <c r="H9" s="38" t="s">
        <v>24</v>
      </c>
      <c r="I9" s="38" t="s">
        <v>25</v>
      </c>
      <c r="J9" s="9">
        <v>4203</v>
      </c>
      <c r="K9" s="14" t="str">
        <f t="shared" si="1"/>
        <v>THCS Lý Tự Trọng</v>
      </c>
      <c r="L9" s="17" t="str">
        <f t="shared" si="2"/>
        <v>TP Ninh Bình</v>
      </c>
      <c r="M9" s="38">
        <v>8.75</v>
      </c>
      <c r="N9" s="38">
        <v>5</v>
      </c>
      <c r="O9" s="38">
        <v>9.2</v>
      </c>
      <c r="P9" s="38">
        <v>8.75</v>
      </c>
      <c r="Q9" s="12"/>
      <c r="R9" s="38">
        <v>0</v>
      </c>
      <c r="S9" s="38">
        <v>40.45</v>
      </c>
      <c r="T9" s="38"/>
      <c r="U9" s="38"/>
      <c r="V9" s="38"/>
      <c r="W9" s="38"/>
      <c r="X9" s="38"/>
      <c r="Y9" s="38"/>
      <c r="Z9" s="38"/>
      <c r="AA9" s="38"/>
      <c r="AB9" s="38"/>
      <c r="AC9" s="14"/>
      <c r="AD9" s="27" t="s">
        <v>216</v>
      </c>
      <c r="AE9" s="27" t="s">
        <v>258</v>
      </c>
      <c r="AF9" s="27" t="s">
        <v>725</v>
      </c>
      <c r="AG9" s="10">
        <v>1205</v>
      </c>
      <c r="AH9" s="11" t="s">
        <v>41</v>
      </c>
      <c r="AI9" t="s">
        <v>180</v>
      </c>
      <c r="AJ9" s="27" t="s">
        <v>302</v>
      </c>
    </row>
    <row r="10" spans="1:36" s="3" customFormat="1" ht="15.75" customHeight="1">
      <c r="A10" s="12">
        <v>5</v>
      </c>
      <c r="B10" s="12" t="s">
        <v>179</v>
      </c>
      <c r="C10" s="38">
        <v>14</v>
      </c>
      <c r="D10" s="38" t="s">
        <v>761</v>
      </c>
      <c r="E10" s="43" t="str">
        <f t="shared" si="0"/>
        <v>phan minh ®øc</v>
      </c>
      <c r="F10" s="38" t="s">
        <v>677</v>
      </c>
      <c r="G10" s="38" t="s">
        <v>292</v>
      </c>
      <c r="H10" s="38" t="s">
        <v>24</v>
      </c>
      <c r="I10" s="38" t="s">
        <v>25</v>
      </c>
      <c r="J10" s="9">
        <v>4204</v>
      </c>
      <c r="K10" s="14" t="str">
        <f t="shared" si="1"/>
        <v>THCS Lê Hồng Phong</v>
      </c>
      <c r="L10" s="17" t="str">
        <f t="shared" si="2"/>
        <v>TP Ninh Bình</v>
      </c>
      <c r="M10" s="38">
        <v>8.75</v>
      </c>
      <c r="N10" s="38">
        <v>7.5</v>
      </c>
      <c r="O10" s="38">
        <v>9.4</v>
      </c>
      <c r="P10" s="38">
        <v>9</v>
      </c>
      <c r="Q10" s="12"/>
      <c r="R10" s="38">
        <v>0</v>
      </c>
      <c r="S10" s="38">
        <v>43.65</v>
      </c>
      <c r="T10" s="38"/>
      <c r="U10" s="38"/>
      <c r="V10" s="38"/>
      <c r="W10" s="38"/>
      <c r="X10" s="38"/>
      <c r="Y10" s="38"/>
      <c r="Z10" s="38"/>
      <c r="AA10" s="38"/>
      <c r="AB10" s="38"/>
      <c r="AC10" s="12"/>
      <c r="AD10" s="27" t="s">
        <v>223</v>
      </c>
      <c r="AE10" s="27" t="s">
        <v>240</v>
      </c>
      <c r="AF10" s="27" t="s">
        <v>249</v>
      </c>
      <c r="AG10" s="10">
        <v>1201</v>
      </c>
      <c r="AH10" s="11" t="s">
        <v>157</v>
      </c>
      <c r="AI10" t="s">
        <v>180</v>
      </c>
      <c r="AJ10" s="27" t="s">
        <v>302</v>
      </c>
    </row>
    <row r="11" spans="1:36" s="3" customFormat="1" ht="15.75" customHeight="1">
      <c r="A11" s="12">
        <v>6</v>
      </c>
      <c r="B11" s="12" t="s">
        <v>179</v>
      </c>
      <c r="C11" s="38">
        <v>14</v>
      </c>
      <c r="D11" s="38" t="s">
        <v>363</v>
      </c>
      <c r="E11" s="43" t="str">
        <f t="shared" si="0"/>
        <v>nguyÔn trÇn nhËt hµ</v>
      </c>
      <c r="F11" s="38" t="s">
        <v>744</v>
      </c>
      <c r="G11" s="38" t="s">
        <v>383</v>
      </c>
      <c r="H11" s="38" t="s">
        <v>24</v>
      </c>
      <c r="I11" s="38" t="s">
        <v>300</v>
      </c>
      <c r="J11" s="9">
        <v>3209</v>
      </c>
      <c r="K11" s="14" t="str">
        <f t="shared" si="1"/>
        <v>THCS Ninh Vân</v>
      </c>
      <c r="L11" s="17" t="str">
        <f t="shared" si="2"/>
        <v>Hoa Lư</v>
      </c>
      <c r="M11" s="38">
        <v>9</v>
      </c>
      <c r="N11" s="38">
        <v>6.5</v>
      </c>
      <c r="O11" s="38">
        <v>9.6</v>
      </c>
      <c r="P11" s="38">
        <v>8.5</v>
      </c>
      <c r="Q11" s="12"/>
      <c r="R11" s="38">
        <v>0</v>
      </c>
      <c r="S11" s="38">
        <v>42.1</v>
      </c>
      <c r="T11" s="38"/>
      <c r="U11" s="38"/>
      <c r="V11" s="38"/>
      <c r="W11" s="38"/>
      <c r="X11" s="38"/>
      <c r="Y11" s="38"/>
      <c r="Z11" s="38"/>
      <c r="AA11" s="38"/>
      <c r="AB11" s="38"/>
      <c r="AC11" s="12"/>
      <c r="AD11" s="27" t="s">
        <v>216</v>
      </c>
      <c r="AE11" s="27" t="s">
        <v>721</v>
      </c>
      <c r="AF11" s="27" t="s">
        <v>232</v>
      </c>
      <c r="AG11" s="10">
        <v>1206</v>
      </c>
      <c r="AH11" s="11" t="s">
        <v>42</v>
      </c>
      <c r="AI11" t="s">
        <v>180</v>
      </c>
      <c r="AJ11" s="27" t="s">
        <v>304</v>
      </c>
    </row>
    <row r="12" spans="1:36" s="3" customFormat="1" ht="15.75" customHeight="1">
      <c r="A12" s="12">
        <v>7</v>
      </c>
      <c r="B12" s="12" t="s">
        <v>179</v>
      </c>
      <c r="C12" s="38">
        <v>14</v>
      </c>
      <c r="D12" s="38" t="s">
        <v>367</v>
      </c>
      <c r="E12" s="43" t="str">
        <f t="shared" si="0"/>
        <v>nguyÔn thuý hiÒn</v>
      </c>
      <c r="F12" s="38" t="s">
        <v>745</v>
      </c>
      <c r="G12" s="38" t="s">
        <v>293</v>
      </c>
      <c r="H12" s="38" t="s">
        <v>24</v>
      </c>
      <c r="I12" s="38" t="s">
        <v>300</v>
      </c>
      <c r="J12" s="9">
        <v>4203</v>
      </c>
      <c r="K12" s="14" t="str">
        <f t="shared" si="1"/>
        <v>THCS Lý Tự Trọng</v>
      </c>
      <c r="L12" s="17" t="str">
        <f t="shared" si="2"/>
        <v>TP Ninh Bình</v>
      </c>
      <c r="M12" s="38">
        <v>8.5</v>
      </c>
      <c r="N12" s="38">
        <v>7.25</v>
      </c>
      <c r="O12" s="38">
        <v>9.6</v>
      </c>
      <c r="P12" s="38">
        <v>8.25</v>
      </c>
      <c r="Q12" s="12"/>
      <c r="R12" s="38">
        <v>0</v>
      </c>
      <c r="S12" s="38">
        <v>41.85</v>
      </c>
      <c r="T12" s="38"/>
      <c r="U12" s="38"/>
      <c r="V12" s="38"/>
      <c r="W12" s="38"/>
      <c r="X12" s="38"/>
      <c r="Y12" s="38"/>
      <c r="Z12" s="38"/>
      <c r="AA12" s="38"/>
      <c r="AB12" s="38"/>
      <c r="AC12" s="14"/>
      <c r="AD12" s="27" t="s">
        <v>216</v>
      </c>
      <c r="AE12" s="27" t="s">
        <v>723</v>
      </c>
      <c r="AF12" s="27" t="s">
        <v>291</v>
      </c>
      <c r="AG12" s="55">
        <v>1208</v>
      </c>
      <c r="AH12" s="11" t="s">
        <v>44</v>
      </c>
      <c r="AI12" t="s">
        <v>180</v>
      </c>
      <c r="AJ12" s="27" t="s">
        <v>308</v>
      </c>
    </row>
    <row r="13" spans="1:36" s="3" customFormat="1" ht="15.75" customHeight="1">
      <c r="A13" s="12">
        <v>8</v>
      </c>
      <c r="B13" s="12" t="s">
        <v>179</v>
      </c>
      <c r="C13" s="38">
        <v>15</v>
      </c>
      <c r="D13" s="38" t="s">
        <v>364</v>
      </c>
      <c r="E13" s="43" t="str">
        <f t="shared" si="0"/>
        <v>ph¹m tuÊn hiÕu</v>
      </c>
      <c r="F13" s="38" t="s">
        <v>735</v>
      </c>
      <c r="G13" s="38" t="s">
        <v>383</v>
      </c>
      <c r="H13" s="38" t="s">
        <v>24</v>
      </c>
      <c r="I13" s="38" t="s">
        <v>25</v>
      </c>
      <c r="J13" s="9">
        <v>4205</v>
      </c>
      <c r="K13" s="14" t="str">
        <f t="shared" si="1"/>
        <v>THCS Đinh Tiên Hoàng</v>
      </c>
      <c r="L13" s="17" t="str">
        <f t="shared" si="2"/>
        <v>TP Ninh Bình</v>
      </c>
      <c r="M13" s="38">
        <v>9</v>
      </c>
      <c r="N13" s="38">
        <v>6.5</v>
      </c>
      <c r="O13" s="38">
        <v>9</v>
      </c>
      <c r="P13" s="38">
        <v>9.25</v>
      </c>
      <c r="Q13" s="12"/>
      <c r="R13" s="38">
        <v>1.5</v>
      </c>
      <c r="S13" s="38">
        <v>43</v>
      </c>
      <c r="T13" s="38"/>
      <c r="U13" s="38"/>
      <c r="V13" s="38"/>
      <c r="W13" s="38"/>
      <c r="X13" s="38"/>
      <c r="Y13" s="38"/>
      <c r="Z13" s="38"/>
      <c r="AA13" s="38"/>
      <c r="AB13" s="38"/>
      <c r="AC13" s="2"/>
      <c r="AD13" s="27" t="s">
        <v>221</v>
      </c>
      <c r="AE13" s="27" t="s">
        <v>264</v>
      </c>
      <c r="AF13" s="27" t="s">
        <v>340</v>
      </c>
      <c r="AG13" s="59">
        <v>1209</v>
      </c>
      <c r="AH13" s="11" t="s">
        <v>45</v>
      </c>
      <c r="AI13" t="s">
        <v>180</v>
      </c>
      <c r="AJ13" s="27" t="s">
        <v>302</v>
      </c>
    </row>
    <row r="14" spans="1:36" s="3" customFormat="1" ht="15.75" customHeight="1">
      <c r="A14" s="12">
        <v>9</v>
      </c>
      <c r="B14" s="12" t="s">
        <v>179</v>
      </c>
      <c r="C14" s="38">
        <v>15</v>
      </c>
      <c r="D14" s="38" t="s">
        <v>355</v>
      </c>
      <c r="E14" s="43" t="str">
        <f t="shared" si="0"/>
        <v>ng« huy hoµng</v>
      </c>
      <c r="F14" s="38" t="s">
        <v>733</v>
      </c>
      <c r="G14" s="38" t="s">
        <v>383</v>
      </c>
      <c r="H14" s="38" t="s">
        <v>24</v>
      </c>
      <c r="I14" s="38" t="s">
        <v>25</v>
      </c>
      <c r="J14" s="9">
        <v>4203</v>
      </c>
      <c r="K14" s="14" t="str">
        <f t="shared" si="1"/>
        <v>THCS Lý Tự Trọng</v>
      </c>
      <c r="L14" s="17" t="str">
        <f t="shared" si="2"/>
        <v>TP Ninh Bình</v>
      </c>
      <c r="M14" s="38">
        <v>8.5</v>
      </c>
      <c r="N14" s="38">
        <v>6.75</v>
      </c>
      <c r="O14" s="38">
        <v>8.8</v>
      </c>
      <c r="P14" s="38">
        <v>8</v>
      </c>
      <c r="Q14" s="12"/>
      <c r="R14" s="38">
        <v>0</v>
      </c>
      <c r="S14" s="38">
        <v>40.05</v>
      </c>
      <c r="T14" s="38"/>
      <c r="U14" s="38"/>
      <c r="V14" s="38"/>
      <c r="W14" s="38"/>
      <c r="X14" s="38"/>
      <c r="Y14" s="38"/>
      <c r="Z14" s="38"/>
      <c r="AA14" s="38"/>
      <c r="AB14" s="38"/>
      <c r="AC14" s="12"/>
      <c r="AD14" s="27" t="s">
        <v>326</v>
      </c>
      <c r="AE14" s="27" t="s">
        <v>270</v>
      </c>
      <c r="AF14" s="27" t="s">
        <v>218</v>
      </c>
      <c r="AG14" s="10">
        <v>1211</v>
      </c>
      <c r="AH14" s="11" t="s">
        <v>46</v>
      </c>
      <c r="AI14" t="s">
        <v>180</v>
      </c>
      <c r="AJ14" s="27" t="s">
        <v>301</v>
      </c>
    </row>
    <row r="15" spans="1:36" s="3" customFormat="1" ht="15.75" customHeight="1">
      <c r="A15" s="12">
        <v>10</v>
      </c>
      <c r="B15" s="12" t="s">
        <v>179</v>
      </c>
      <c r="C15" s="38">
        <v>15</v>
      </c>
      <c r="D15" s="38" t="s">
        <v>354</v>
      </c>
      <c r="E15" s="43" t="str">
        <f t="shared" si="0"/>
        <v>ph¹m ®øc hång</v>
      </c>
      <c r="F15" s="38" t="s">
        <v>679</v>
      </c>
      <c r="G15" s="38" t="s">
        <v>383</v>
      </c>
      <c r="H15" s="38" t="s">
        <v>24</v>
      </c>
      <c r="I15" s="38" t="s">
        <v>25</v>
      </c>
      <c r="J15" s="9">
        <v>4202</v>
      </c>
      <c r="K15" s="14" t="str">
        <f t="shared" si="1"/>
        <v>THCS Quang Trung</v>
      </c>
      <c r="L15" s="17" t="str">
        <f t="shared" si="2"/>
        <v>TP Ninh Bình</v>
      </c>
      <c r="M15" s="38">
        <v>9.25</v>
      </c>
      <c r="N15" s="38">
        <v>7.75</v>
      </c>
      <c r="O15" s="38">
        <v>9</v>
      </c>
      <c r="P15" s="38">
        <v>8</v>
      </c>
      <c r="Q15" s="12"/>
      <c r="R15" s="38">
        <v>0</v>
      </c>
      <c r="S15" s="38">
        <v>42</v>
      </c>
      <c r="T15" s="38"/>
      <c r="U15" s="38"/>
      <c r="V15" s="38"/>
      <c r="W15" s="38"/>
      <c r="X15" s="38"/>
      <c r="Y15" s="38"/>
      <c r="Z15" s="38"/>
      <c r="AA15" s="38"/>
      <c r="AB15" s="38"/>
      <c r="AC15" s="12"/>
      <c r="AD15" s="27" t="s">
        <v>221</v>
      </c>
      <c r="AE15" s="27" t="s">
        <v>249</v>
      </c>
      <c r="AF15" s="27" t="s">
        <v>243</v>
      </c>
      <c r="AG15" s="10">
        <v>1207</v>
      </c>
      <c r="AH15" s="11" t="s">
        <v>43</v>
      </c>
      <c r="AI15" t="s">
        <v>180</v>
      </c>
      <c r="AJ15" s="27" t="s">
        <v>304</v>
      </c>
    </row>
    <row r="16" spans="1:36" s="3" customFormat="1" ht="15.75" customHeight="1">
      <c r="A16" s="12">
        <v>11</v>
      </c>
      <c r="B16" s="12" t="s">
        <v>179</v>
      </c>
      <c r="C16" s="38">
        <v>15</v>
      </c>
      <c r="D16" s="38" t="s">
        <v>370</v>
      </c>
      <c r="E16" s="43" t="str">
        <f t="shared" si="0"/>
        <v>trÇn h÷u gia huy</v>
      </c>
      <c r="F16" s="38" t="s">
        <v>746</v>
      </c>
      <c r="G16" s="38" t="s">
        <v>383</v>
      </c>
      <c r="H16" s="38" t="s">
        <v>24</v>
      </c>
      <c r="I16" s="38" t="s">
        <v>25</v>
      </c>
      <c r="J16" s="9">
        <v>4205</v>
      </c>
      <c r="K16" s="14" t="str">
        <f t="shared" si="1"/>
        <v>THCS Đinh Tiên Hoàng</v>
      </c>
      <c r="L16" s="17" t="str">
        <f t="shared" si="2"/>
        <v>TP Ninh Bình</v>
      </c>
      <c r="M16" s="38">
        <v>9</v>
      </c>
      <c r="N16" s="38">
        <v>6</v>
      </c>
      <c r="O16" s="38">
        <v>8.6</v>
      </c>
      <c r="P16" s="38">
        <v>9</v>
      </c>
      <c r="Q16" s="12"/>
      <c r="R16" s="38">
        <v>0</v>
      </c>
      <c r="S16" s="38">
        <v>41.6</v>
      </c>
      <c r="T16" s="38"/>
      <c r="U16" s="38"/>
      <c r="V16" s="38"/>
      <c r="W16" s="38"/>
      <c r="X16" s="38"/>
      <c r="Y16" s="38"/>
      <c r="Z16" s="38"/>
      <c r="AA16" s="38"/>
      <c r="AB16" s="38"/>
      <c r="AC16" s="12"/>
      <c r="AD16" s="27" t="s">
        <v>225</v>
      </c>
      <c r="AE16" s="27" t="s">
        <v>724</v>
      </c>
      <c r="AF16" s="27" t="s">
        <v>270</v>
      </c>
      <c r="AG16" s="10">
        <v>1212</v>
      </c>
      <c r="AH16" s="11" t="s">
        <v>47</v>
      </c>
      <c r="AI16" t="s">
        <v>180</v>
      </c>
      <c r="AJ16" s="27" t="s">
        <v>302</v>
      </c>
    </row>
    <row r="17" spans="1:36" s="3" customFormat="1" ht="15.75" customHeight="1">
      <c r="A17" s="12">
        <v>12</v>
      </c>
      <c r="B17" s="12" t="s">
        <v>179</v>
      </c>
      <c r="C17" s="38">
        <v>15</v>
      </c>
      <c r="D17" s="38" t="s">
        <v>767</v>
      </c>
      <c r="E17" s="43" t="str">
        <f t="shared" si="0"/>
        <v>d­¬ng quèc h­ng</v>
      </c>
      <c r="F17" s="38" t="s">
        <v>632</v>
      </c>
      <c r="G17" s="38" t="s">
        <v>383</v>
      </c>
      <c r="H17" s="38" t="s">
        <v>24</v>
      </c>
      <c r="I17" s="38" t="s">
        <v>25</v>
      </c>
      <c r="J17" s="9">
        <v>4203</v>
      </c>
      <c r="K17" s="14" t="str">
        <f aca="true" t="shared" si="3" ref="K17:K40">VLOOKUP(J17,$AG$6:$AH$158,2,0)</f>
        <v>THCS Lý Tự Trọng</v>
      </c>
      <c r="L17" s="17" t="str">
        <f t="shared" si="2"/>
        <v>TP Ninh Bình</v>
      </c>
      <c r="M17" s="38">
        <v>7.5</v>
      </c>
      <c r="N17" s="38">
        <v>7.75</v>
      </c>
      <c r="O17" s="38">
        <v>8.6</v>
      </c>
      <c r="P17" s="38">
        <v>9</v>
      </c>
      <c r="Q17" s="12"/>
      <c r="R17" s="38">
        <v>1</v>
      </c>
      <c r="S17" s="38">
        <v>41.85</v>
      </c>
      <c r="T17" s="38"/>
      <c r="U17" s="38"/>
      <c r="V17" s="38"/>
      <c r="W17" s="38"/>
      <c r="X17" s="38"/>
      <c r="Y17" s="38"/>
      <c r="Z17" s="38"/>
      <c r="AA17" s="38"/>
      <c r="AB17" s="38"/>
      <c r="AC17" s="12"/>
      <c r="AD17" s="27" t="s">
        <v>236</v>
      </c>
      <c r="AE17" s="27" t="s">
        <v>256</v>
      </c>
      <c r="AF17" s="27" t="s">
        <v>273</v>
      </c>
      <c r="AG17" s="10">
        <v>1210</v>
      </c>
      <c r="AH17" s="11" t="s">
        <v>158</v>
      </c>
      <c r="AI17" t="s">
        <v>180</v>
      </c>
      <c r="AJ17" s="27" t="s">
        <v>302</v>
      </c>
    </row>
    <row r="18" spans="1:36" s="3" customFormat="1" ht="15.75" customHeight="1">
      <c r="A18" s="12">
        <v>13</v>
      </c>
      <c r="B18" s="12" t="s">
        <v>179</v>
      </c>
      <c r="C18" s="38">
        <v>15</v>
      </c>
      <c r="D18" s="38" t="s">
        <v>357</v>
      </c>
      <c r="E18" s="43" t="str">
        <f t="shared" si="0"/>
        <v>trÇn träng khiªm</v>
      </c>
      <c r="F18" s="38" t="s">
        <v>750</v>
      </c>
      <c r="G18" s="38" t="s">
        <v>294</v>
      </c>
      <c r="H18" s="38" t="s">
        <v>24</v>
      </c>
      <c r="I18" s="38" t="s">
        <v>25</v>
      </c>
      <c r="J18" s="9">
        <v>2209</v>
      </c>
      <c r="K18" s="14" t="s">
        <v>69</v>
      </c>
      <c r="L18" s="17" t="str">
        <f>VLOOKUP(J18,$AG$6:$AI$160,3,0)</f>
        <v>Gia Viễn</v>
      </c>
      <c r="M18" s="38">
        <v>8.5</v>
      </c>
      <c r="N18" s="38">
        <v>6.75</v>
      </c>
      <c r="O18" s="38">
        <v>9</v>
      </c>
      <c r="P18" s="38">
        <v>8</v>
      </c>
      <c r="Q18" s="12"/>
      <c r="R18" s="38">
        <v>0</v>
      </c>
      <c r="S18" s="38">
        <v>40.25</v>
      </c>
      <c r="T18" s="38"/>
      <c r="U18" s="38"/>
      <c r="V18" s="38"/>
      <c r="W18" s="38"/>
      <c r="X18" s="38"/>
      <c r="Y18" s="38"/>
      <c r="Z18" s="38"/>
      <c r="AA18" s="38"/>
      <c r="AB18" s="38"/>
      <c r="AC18" s="12"/>
      <c r="AD18" s="27" t="s">
        <v>225</v>
      </c>
      <c r="AE18" s="27" t="s">
        <v>332</v>
      </c>
      <c r="AF18" s="27" t="s">
        <v>726</v>
      </c>
      <c r="AG18" s="10">
        <v>1214</v>
      </c>
      <c r="AH18" s="11" t="s">
        <v>49</v>
      </c>
      <c r="AI18" t="s">
        <v>180</v>
      </c>
      <c r="AJ18" s="27" t="s">
        <v>301</v>
      </c>
    </row>
    <row r="19" spans="1:36" s="3" customFormat="1" ht="15.75" customHeight="1">
      <c r="A19" s="12">
        <v>14</v>
      </c>
      <c r="B19" s="12" t="s">
        <v>179</v>
      </c>
      <c r="C19" s="38">
        <v>15</v>
      </c>
      <c r="D19" s="38" t="s">
        <v>369</v>
      </c>
      <c r="E19" s="43" t="str">
        <f t="shared" si="0"/>
        <v>ph¹m hoµng kú</v>
      </c>
      <c r="F19" s="38" t="s">
        <v>738</v>
      </c>
      <c r="G19" s="38" t="s">
        <v>383</v>
      </c>
      <c r="H19" s="38" t="s">
        <v>24</v>
      </c>
      <c r="I19" s="38" t="s">
        <v>25</v>
      </c>
      <c r="J19" s="9">
        <v>4204</v>
      </c>
      <c r="K19" s="14" t="str">
        <f t="shared" si="3"/>
        <v>THCS Lê Hồng Phong</v>
      </c>
      <c r="L19" s="17" t="str">
        <f aca="true" t="shared" si="4" ref="L19:L40">VLOOKUP(J19,$AG$6:$AI$159,3,0)</f>
        <v>TP Ninh Bình</v>
      </c>
      <c r="M19" s="38">
        <v>9</v>
      </c>
      <c r="N19" s="38">
        <v>6</v>
      </c>
      <c r="O19" s="38">
        <v>9.4</v>
      </c>
      <c r="P19" s="38">
        <v>9.25</v>
      </c>
      <c r="Q19" s="12"/>
      <c r="R19" s="38">
        <v>0</v>
      </c>
      <c r="S19" s="38">
        <v>42.9</v>
      </c>
      <c r="T19" s="38"/>
      <c r="U19" s="38"/>
      <c r="V19" s="38"/>
      <c r="W19" s="38"/>
      <c r="X19" s="38"/>
      <c r="Y19" s="38"/>
      <c r="Z19" s="38"/>
      <c r="AA19" s="38"/>
      <c r="AB19" s="38"/>
      <c r="AC19" s="12"/>
      <c r="AD19" s="27" t="s">
        <v>221</v>
      </c>
      <c r="AE19" s="27" t="s">
        <v>218</v>
      </c>
      <c r="AF19" s="27" t="s">
        <v>718</v>
      </c>
      <c r="AG19" s="10">
        <v>1213</v>
      </c>
      <c r="AH19" s="11" t="s">
        <v>48</v>
      </c>
      <c r="AI19" t="s">
        <v>180</v>
      </c>
      <c r="AJ19" s="27" t="s">
        <v>302</v>
      </c>
    </row>
    <row r="20" spans="1:36" s="3" customFormat="1" ht="15.75" customHeight="1">
      <c r="A20" s="12">
        <v>15</v>
      </c>
      <c r="B20" s="12" t="s">
        <v>179</v>
      </c>
      <c r="C20" s="38">
        <v>15</v>
      </c>
      <c r="D20" s="38" t="s">
        <v>756</v>
      </c>
      <c r="E20" s="43" t="str">
        <f t="shared" si="0"/>
        <v>trÞnh h­¬ng lan</v>
      </c>
      <c r="F20" s="38" t="s">
        <v>705</v>
      </c>
      <c r="G20" s="38" t="s">
        <v>475</v>
      </c>
      <c r="H20" s="38" t="s">
        <v>24</v>
      </c>
      <c r="I20" s="38" t="s">
        <v>300</v>
      </c>
      <c r="J20" s="9">
        <v>4204</v>
      </c>
      <c r="K20" s="14" t="str">
        <f t="shared" si="3"/>
        <v>THCS Lê Hồng Phong</v>
      </c>
      <c r="L20" s="17" t="str">
        <f t="shared" si="4"/>
        <v>TP Ninh Bình</v>
      </c>
      <c r="M20" s="38">
        <v>9.75</v>
      </c>
      <c r="N20" s="38">
        <v>7.75</v>
      </c>
      <c r="O20" s="38">
        <v>9.6</v>
      </c>
      <c r="P20" s="38">
        <v>9.5</v>
      </c>
      <c r="Q20" s="12"/>
      <c r="R20" s="38">
        <v>1.5</v>
      </c>
      <c r="S20" s="38">
        <v>46.1</v>
      </c>
      <c r="T20" s="38"/>
      <c r="U20" s="38"/>
      <c r="V20" s="38"/>
      <c r="W20" s="38"/>
      <c r="X20" s="38"/>
      <c r="Y20" s="38"/>
      <c r="Z20" s="38"/>
      <c r="AA20" s="38"/>
      <c r="AB20" s="38"/>
      <c r="AC20" s="12"/>
      <c r="AD20" s="27" t="s">
        <v>224</v>
      </c>
      <c r="AE20" s="27" t="s">
        <v>237</v>
      </c>
      <c r="AF20" s="27" t="s">
        <v>397</v>
      </c>
      <c r="AG20" s="10">
        <v>1216</v>
      </c>
      <c r="AH20" s="11" t="s">
        <v>51</v>
      </c>
      <c r="AI20" t="s">
        <v>180</v>
      </c>
      <c r="AJ20" s="27" t="s">
        <v>301</v>
      </c>
    </row>
    <row r="21" spans="1:36" s="3" customFormat="1" ht="15.75" customHeight="1">
      <c r="A21" s="12">
        <v>16</v>
      </c>
      <c r="B21" s="12" t="s">
        <v>179</v>
      </c>
      <c r="C21" s="38">
        <v>15</v>
      </c>
      <c r="D21" s="38" t="s">
        <v>353</v>
      </c>
      <c r="E21" s="43" t="str">
        <f t="shared" si="0"/>
        <v>trÇn thÞ quúnh lan</v>
      </c>
      <c r="F21" s="38" t="s">
        <v>739</v>
      </c>
      <c r="G21" s="38" t="s">
        <v>383</v>
      </c>
      <c r="H21" s="38" t="s">
        <v>24</v>
      </c>
      <c r="I21" s="38" t="s">
        <v>300</v>
      </c>
      <c r="J21" s="9">
        <v>4201</v>
      </c>
      <c r="K21" s="14" t="str">
        <f t="shared" si="3"/>
        <v>THCS Trương Hán Siêu</v>
      </c>
      <c r="L21" s="17" t="str">
        <f t="shared" si="4"/>
        <v>TP Ninh Bình</v>
      </c>
      <c r="M21" s="38">
        <v>7.5</v>
      </c>
      <c r="N21" s="38">
        <v>6.5</v>
      </c>
      <c r="O21" s="38">
        <v>9.6</v>
      </c>
      <c r="P21" s="38">
        <v>9.5</v>
      </c>
      <c r="Q21" s="12"/>
      <c r="R21" s="38">
        <v>0.5</v>
      </c>
      <c r="S21" s="38">
        <v>42.6</v>
      </c>
      <c r="T21" s="38"/>
      <c r="U21" s="38"/>
      <c r="V21" s="38"/>
      <c r="W21" s="38"/>
      <c r="X21" s="38"/>
      <c r="Y21" s="38"/>
      <c r="Z21" s="38"/>
      <c r="AA21" s="38"/>
      <c r="AB21" s="38"/>
      <c r="AC21" s="14"/>
      <c r="AD21" s="27" t="s">
        <v>225</v>
      </c>
      <c r="AE21" s="27" t="s">
        <v>261</v>
      </c>
      <c r="AF21" s="27" t="s">
        <v>397</v>
      </c>
      <c r="AG21" s="10">
        <v>1215</v>
      </c>
      <c r="AH21" s="11" t="s">
        <v>50</v>
      </c>
      <c r="AI21" t="s">
        <v>180</v>
      </c>
      <c r="AJ21" s="27" t="s">
        <v>301</v>
      </c>
    </row>
    <row r="22" spans="1:36" s="3" customFormat="1" ht="15.75" customHeight="1">
      <c r="A22" s="12">
        <v>17</v>
      </c>
      <c r="B22" s="12" t="s">
        <v>179</v>
      </c>
      <c r="C22" s="38">
        <v>15</v>
      </c>
      <c r="D22" s="38" t="s">
        <v>765</v>
      </c>
      <c r="E22" s="43" t="str">
        <f t="shared" si="0"/>
        <v>nguyÔn ph­¬ng linh</v>
      </c>
      <c r="F22" s="38" t="s">
        <v>740</v>
      </c>
      <c r="G22" s="38" t="s">
        <v>383</v>
      </c>
      <c r="H22" s="38" t="s">
        <v>24</v>
      </c>
      <c r="I22" s="38" t="s">
        <v>300</v>
      </c>
      <c r="J22" s="9">
        <v>4204</v>
      </c>
      <c r="K22" s="14" t="str">
        <f t="shared" si="3"/>
        <v>THCS Lê Hồng Phong</v>
      </c>
      <c r="L22" s="17" t="str">
        <f t="shared" si="4"/>
        <v>TP Ninh Bình</v>
      </c>
      <c r="M22" s="38">
        <v>9.5</v>
      </c>
      <c r="N22" s="38">
        <v>7</v>
      </c>
      <c r="O22" s="38">
        <v>9.6</v>
      </c>
      <c r="P22" s="38">
        <v>8.25</v>
      </c>
      <c r="Q22" s="12"/>
      <c r="R22" s="38">
        <v>0</v>
      </c>
      <c r="S22" s="38">
        <v>42.6</v>
      </c>
      <c r="T22" s="38"/>
      <c r="U22" s="38"/>
      <c r="V22" s="38"/>
      <c r="W22" s="38"/>
      <c r="X22" s="38"/>
      <c r="Y22" s="38"/>
      <c r="Z22" s="38"/>
      <c r="AA22" s="38"/>
      <c r="AB22" s="38"/>
      <c r="AC22" s="12"/>
      <c r="AD22" s="27" t="s">
        <v>216</v>
      </c>
      <c r="AE22" s="27" t="s">
        <v>248</v>
      </c>
      <c r="AF22" s="27" t="s">
        <v>271</v>
      </c>
      <c r="AG22" s="10">
        <v>1217</v>
      </c>
      <c r="AH22" s="11" t="s">
        <v>52</v>
      </c>
      <c r="AI22" t="s">
        <v>180</v>
      </c>
      <c r="AJ22" s="27" t="s">
        <v>302</v>
      </c>
    </row>
    <row r="23" spans="1:36" s="3" customFormat="1" ht="15.75" customHeight="1">
      <c r="A23" s="12">
        <v>18</v>
      </c>
      <c r="B23" s="12" t="s">
        <v>179</v>
      </c>
      <c r="C23" s="38">
        <v>15</v>
      </c>
      <c r="D23" s="38" t="s">
        <v>771</v>
      </c>
      <c r="E23" s="43" t="str">
        <f t="shared" si="0"/>
        <v>nguyÔn viÕt l­îng</v>
      </c>
      <c r="F23" s="38" t="s">
        <v>752</v>
      </c>
      <c r="G23" s="38" t="s">
        <v>383</v>
      </c>
      <c r="H23" s="38" t="s">
        <v>24</v>
      </c>
      <c r="I23" s="38" t="s">
        <v>25</v>
      </c>
      <c r="J23" s="9">
        <v>4201</v>
      </c>
      <c r="K23" s="14" t="str">
        <f t="shared" si="3"/>
        <v>THCS Trương Hán Siêu</v>
      </c>
      <c r="L23" s="17" t="str">
        <f t="shared" si="4"/>
        <v>TP Ninh Bình</v>
      </c>
      <c r="M23" s="38">
        <v>8.5</v>
      </c>
      <c r="N23" s="38">
        <v>7.25</v>
      </c>
      <c r="O23" s="38">
        <v>9.4</v>
      </c>
      <c r="P23" s="38">
        <v>7.5</v>
      </c>
      <c r="Q23" s="12"/>
      <c r="R23" s="38">
        <v>1.5</v>
      </c>
      <c r="S23" s="38">
        <v>40.15</v>
      </c>
      <c r="T23" s="38"/>
      <c r="U23" s="38"/>
      <c r="V23" s="38"/>
      <c r="W23" s="38"/>
      <c r="X23" s="38"/>
      <c r="Y23" s="38"/>
      <c r="Z23" s="38"/>
      <c r="AA23" s="38"/>
      <c r="AB23" s="38"/>
      <c r="AC23" s="12"/>
      <c r="AD23" s="27" t="s">
        <v>216</v>
      </c>
      <c r="AE23" s="27" t="s">
        <v>414</v>
      </c>
      <c r="AF23" s="27" t="s">
        <v>727</v>
      </c>
      <c r="AG23" s="10">
        <v>1218</v>
      </c>
      <c r="AH23" s="11" t="s">
        <v>53</v>
      </c>
      <c r="AI23" t="s">
        <v>180</v>
      </c>
      <c r="AJ23" s="27" t="s">
        <v>302</v>
      </c>
    </row>
    <row r="24" spans="1:36" s="3" customFormat="1" ht="15.75" customHeight="1">
      <c r="A24" s="12">
        <v>19</v>
      </c>
      <c r="B24" s="12" t="s">
        <v>179</v>
      </c>
      <c r="C24" s="38">
        <v>15</v>
      </c>
      <c r="D24" s="38" t="s">
        <v>365</v>
      </c>
      <c r="E24" s="43" t="str">
        <f t="shared" si="0"/>
        <v>ph¹m hoµng minh</v>
      </c>
      <c r="F24" s="38" t="s">
        <v>754</v>
      </c>
      <c r="G24" s="38" t="s">
        <v>384</v>
      </c>
      <c r="H24" s="38" t="s">
        <v>24</v>
      </c>
      <c r="I24" s="38" t="s">
        <v>25</v>
      </c>
      <c r="J24" s="9">
        <v>4202</v>
      </c>
      <c r="K24" s="81" t="str">
        <f t="shared" si="3"/>
        <v>THCS Quang Trung</v>
      </c>
      <c r="L24" s="82" t="s">
        <v>187</v>
      </c>
      <c r="M24" s="38">
        <v>8.5</v>
      </c>
      <c r="N24" s="38">
        <v>7.5</v>
      </c>
      <c r="O24" s="38">
        <v>9.4</v>
      </c>
      <c r="P24" s="38">
        <v>7.25</v>
      </c>
      <c r="Q24" s="12"/>
      <c r="R24" s="38">
        <v>0</v>
      </c>
      <c r="S24" s="38">
        <v>39.9</v>
      </c>
      <c r="T24" s="38"/>
      <c r="U24" s="38"/>
      <c r="V24" s="38"/>
      <c r="W24" s="38"/>
      <c r="X24" s="38"/>
      <c r="Y24" s="38"/>
      <c r="Z24" s="38"/>
      <c r="AA24" s="38"/>
      <c r="AB24" s="38"/>
      <c r="AC24" s="12"/>
      <c r="AD24" s="27" t="s">
        <v>221</v>
      </c>
      <c r="AE24" s="27" t="s">
        <v>218</v>
      </c>
      <c r="AF24" s="27" t="s">
        <v>240</v>
      </c>
      <c r="AG24" s="10">
        <v>1221</v>
      </c>
      <c r="AH24" s="11" t="s">
        <v>56</v>
      </c>
      <c r="AI24" t="s">
        <v>180</v>
      </c>
      <c r="AJ24" s="27" t="s">
        <v>301</v>
      </c>
    </row>
    <row r="25" spans="1:36" s="3" customFormat="1" ht="15.75" customHeight="1">
      <c r="A25" s="12">
        <v>20</v>
      </c>
      <c r="B25" s="12" t="s">
        <v>179</v>
      </c>
      <c r="C25" s="38">
        <v>16</v>
      </c>
      <c r="D25" s="38" t="s">
        <v>359</v>
      </c>
      <c r="E25" s="43" t="str">
        <f t="shared" si="0"/>
        <v>®ç nhËt minh</v>
      </c>
      <c r="F25" s="38" t="s">
        <v>732</v>
      </c>
      <c r="G25" s="38" t="s">
        <v>383</v>
      </c>
      <c r="H25" s="38" t="s">
        <v>24</v>
      </c>
      <c r="I25" s="38" t="s">
        <v>25</v>
      </c>
      <c r="J25" s="9">
        <v>4204</v>
      </c>
      <c r="K25" s="14" t="str">
        <f t="shared" si="3"/>
        <v>THCS Lê Hồng Phong</v>
      </c>
      <c r="L25" s="17" t="str">
        <f t="shared" si="4"/>
        <v>TP Ninh Bình</v>
      </c>
      <c r="M25" s="38">
        <v>9</v>
      </c>
      <c r="N25" s="38">
        <v>6.25</v>
      </c>
      <c r="O25" s="38">
        <v>9.2</v>
      </c>
      <c r="P25" s="38">
        <v>9</v>
      </c>
      <c r="Q25" s="12"/>
      <c r="R25" s="38">
        <v>0</v>
      </c>
      <c r="S25" s="38">
        <v>42.45</v>
      </c>
      <c r="T25" s="38"/>
      <c r="U25" s="38"/>
      <c r="V25" s="38"/>
      <c r="W25" s="38"/>
      <c r="X25" s="38"/>
      <c r="Y25" s="38"/>
      <c r="Z25" s="38"/>
      <c r="AA25" s="38"/>
      <c r="AB25" s="38"/>
      <c r="AC25" s="12"/>
      <c r="AD25" s="27" t="s">
        <v>231</v>
      </c>
      <c r="AE25" s="27" t="s">
        <v>350</v>
      </c>
      <c r="AF25" s="27" t="s">
        <v>240</v>
      </c>
      <c r="AG25" s="10">
        <v>1219</v>
      </c>
      <c r="AH25" s="11" t="s">
        <v>54</v>
      </c>
      <c r="AI25" t="s">
        <v>180</v>
      </c>
      <c r="AJ25" s="27" t="s">
        <v>301</v>
      </c>
    </row>
    <row r="26" spans="1:36" s="3" customFormat="1" ht="15.75" customHeight="1">
      <c r="A26" s="12">
        <v>21</v>
      </c>
      <c r="B26" s="12" t="s">
        <v>179</v>
      </c>
      <c r="C26" s="38">
        <v>16</v>
      </c>
      <c r="D26" s="38" t="s">
        <v>362</v>
      </c>
      <c r="E26" s="43" t="str">
        <f t="shared" si="0"/>
        <v>lª th¸i tr­êng minh</v>
      </c>
      <c r="F26" s="38" t="s">
        <v>733</v>
      </c>
      <c r="G26" s="38" t="s">
        <v>383</v>
      </c>
      <c r="H26" s="38" t="s">
        <v>24</v>
      </c>
      <c r="I26" s="38" t="s">
        <v>25</v>
      </c>
      <c r="J26" s="9">
        <v>4203</v>
      </c>
      <c r="K26" s="14" t="str">
        <f t="shared" si="3"/>
        <v>THCS Lý Tự Trọng</v>
      </c>
      <c r="L26" s="17" t="str">
        <f t="shared" si="4"/>
        <v>TP Ninh Bình</v>
      </c>
      <c r="M26" s="38">
        <v>9.5</v>
      </c>
      <c r="N26" s="38">
        <v>7.5</v>
      </c>
      <c r="O26" s="38">
        <v>8.8</v>
      </c>
      <c r="P26" s="38">
        <v>9</v>
      </c>
      <c r="Q26" s="12"/>
      <c r="R26" s="38">
        <v>0</v>
      </c>
      <c r="S26" s="38">
        <v>43.8</v>
      </c>
      <c r="T26" s="38"/>
      <c r="U26" s="38"/>
      <c r="V26" s="38"/>
      <c r="W26" s="38"/>
      <c r="X26" s="38"/>
      <c r="Y26" s="38"/>
      <c r="Z26" s="38"/>
      <c r="AA26" s="38"/>
      <c r="AB26" s="38"/>
      <c r="AC26" s="12"/>
      <c r="AD26" s="27" t="s">
        <v>219</v>
      </c>
      <c r="AE26" s="27" t="s">
        <v>714</v>
      </c>
      <c r="AF26" s="27" t="s">
        <v>240</v>
      </c>
      <c r="AG26" s="10">
        <v>1220</v>
      </c>
      <c r="AH26" s="11" t="s">
        <v>55</v>
      </c>
      <c r="AI26" t="s">
        <v>180</v>
      </c>
      <c r="AJ26" s="27" t="s">
        <v>301</v>
      </c>
    </row>
    <row r="27" spans="1:36" s="3" customFormat="1" ht="15.75" customHeight="1">
      <c r="A27" s="12">
        <v>22</v>
      </c>
      <c r="B27" s="12" t="s">
        <v>179</v>
      </c>
      <c r="C27" s="38">
        <v>16</v>
      </c>
      <c r="D27" s="38" t="s">
        <v>768</v>
      </c>
      <c r="E27" s="43" t="str">
        <f t="shared" si="0"/>
        <v>hoµng ngäc nam</v>
      </c>
      <c r="F27" s="38" t="s">
        <v>747</v>
      </c>
      <c r="G27" s="38" t="s">
        <v>383</v>
      </c>
      <c r="H27" s="38" t="s">
        <v>24</v>
      </c>
      <c r="I27" s="38" t="s">
        <v>25</v>
      </c>
      <c r="J27" s="9">
        <v>4204</v>
      </c>
      <c r="K27" s="14" t="str">
        <f t="shared" si="3"/>
        <v>THCS Lê Hồng Phong</v>
      </c>
      <c r="L27" s="17" t="str">
        <f t="shared" si="4"/>
        <v>TP Ninh Bình</v>
      </c>
      <c r="M27" s="38">
        <v>8.25</v>
      </c>
      <c r="N27" s="38">
        <v>6</v>
      </c>
      <c r="O27" s="38">
        <v>9.8</v>
      </c>
      <c r="P27" s="38">
        <v>8.75</v>
      </c>
      <c r="Q27" s="12"/>
      <c r="R27" s="38">
        <v>0</v>
      </c>
      <c r="S27" s="38">
        <v>41.55</v>
      </c>
      <c r="T27" s="38"/>
      <c r="U27" s="38"/>
      <c r="V27" s="38"/>
      <c r="W27" s="38"/>
      <c r="X27" s="38"/>
      <c r="Y27" s="38"/>
      <c r="Z27" s="38"/>
      <c r="AA27" s="38"/>
      <c r="AB27" s="38"/>
      <c r="AC27" s="12"/>
      <c r="AD27" s="27" t="s">
        <v>218</v>
      </c>
      <c r="AE27" s="27" t="s">
        <v>241</v>
      </c>
      <c r="AF27" s="27" t="s">
        <v>281</v>
      </c>
      <c r="AG27" s="10">
        <v>1222</v>
      </c>
      <c r="AH27" s="11" t="s">
        <v>57</v>
      </c>
      <c r="AI27" t="s">
        <v>180</v>
      </c>
      <c r="AJ27" s="27" t="s">
        <v>304</v>
      </c>
    </row>
    <row r="28" spans="1:36" s="3" customFormat="1" ht="15.75" customHeight="1">
      <c r="A28" s="12">
        <v>23</v>
      </c>
      <c r="B28" s="12" t="s">
        <v>179</v>
      </c>
      <c r="C28" s="38">
        <v>16</v>
      </c>
      <c r="D28" s="38" t="s">
        <v>762</v>
      </c>
      <c r="E28" s="43" t="str">
        <f t="shared" si="0"/>
        <v>hµ kh¸nh ng©n</v>
      </c>
      <c r="F28" s="38" t="s">
        <v>677</v>
      </c>
      <c r="G28" s="38" t="s">
        <v>383</v>
      </c>
      <c r="H28" s="38" t="s">
        <v>24</v>
      </c>
      <c r="I28" s="38" t="s">
        <v>300</v>
      </c>
      <c r="J28" s="9">
        <v>4201</v>
      </c>
      <c r="K28" s="14" t="str">
        <f t="shared" si="3"/>
        <v>THCS Trương Hán Siêu</v>
      </c>
      <c r="L28" s="17" t="str">
        <f t="shared" si="4"/>
        <v>TP Ninh Bình</v>
      </c>
      <c r="M28" s="38">
        <v>9</v>
      </c>
      <c r="N28" s="38">
        <v>5.5</v>
      </c>
      <c r="O28" s="38">
        <v>9.2</v>
      </c>
      <c r="P28" s="38">
        <v>9.75</v>
      </c>
      <c r="Q28" s="12"/>
      <c r="R28" s="38">
        <v>1.5</v>
      </c>
      <c r="S28" s="38">
        <v>43.2</v>
      </c>
      <c r="T28" s="38"/>
      <c r="U28" s="38"/>
      <c r="V28" s="38"/>
      <c r="W28" s="38"/>
      <c r="X28" s="38"/>
      <c r="Y28" s="38"/>
      <c r="Z28" s="38"/>
      <c r="AA28" s="38"/>
      <c r="AB28" s="38"/>
      <c r="AC28" s="12"/>
      <c r="AD28" s="27" t="s">
        <v>232</v>
      </c>
      <c r="AE28" s="27" t="s">
        <v>287</v>
      </c>
      <c r="AF28" s="27" t="s">
        <v>286</v>
      </c>
      <c r="AG28" s="10">
        <v>1223</v>
      </c>
      <c r="AH28" s="11" t="s">
        <v>58</v>
      </c>
      <c r="AI28" t="s">
        <v>180</v>
      </c>
      <c r="AJ28" s="27" t="s">
        <v>301</v>
      </c>
    </row>
    <row r="29" spans="1:36" s="3" customFormat="1" ht="15.75" customHeight="1">
      <c r="A29" s="12">
        <v>24</v>
      </c>
      <c r="B29" s="12" t="s">
        <v>179</v>
      </c>
      <c r="C29" s="38">
        <v>16</v>
      </c>
      <c r="D29" s="38" t="s">
        <v>757</v>
      </c>
      <c r="E29" s="43" t="str">
        <f t="shared" si="0"/>
        <v>nguyÔn l©m b¶o ngäc</v>
      </c>
      <c r="F29" s="38" t="s">
        <v>616</v>
      </c>
      <c r="G29" s="38" t="s">
        <v>383</v>
      </c>
      <c r="H29" s="38" t="s">
        <v>24</v>
      </c>
      <c r="I29" s="38" t="s">
        <v>300</v>
      </c>
      <c r="J29" s="9">
        <v>4203</v>
      </c>
      <c r="K29" s="14" t="str">
        <f t="shared" si="3"/>
        <v>THCS Lý Tự Trọng</v>
      </c>
      <c r="L29" s="17" t="str">
        <f t="shared" si="4"/>
        <v>TP Ninh Bình</v>
      </c>
      <c r="M29" s="38">
        <v>8.75</v>
      </c>
      <c r="N29" s="38">
        <v>8</v>
      </c>
      <c r="O29" s="38">
        <v>9.2</v>
      </c>
      <c r="P29" s="38">
        <v>10</v>
      </c>
      <c r="Q29" s="12"/>
      <c r="R29" s="38">
        <v>1.5</v>
      </c>
      <c r="S29" s="38">
        <v>45.95</v>
      </c>
      <c r="T29" s="38"/>
      <c r="U29" s="38"/>
      <c r="V29" s="38"/>
      <c r="W29" s="38"/>
      <c r="X29" s="38"/>
      <c r="Y29" s="38"/>
      <c r="Z29" s="38"/>
      <c r="AA29" s="38"/>
      <c r="AB29" s="38"/>
      <c r="AC29" s="12"/>
      <c r="AD29" s="27" t="s">
        <v>216</v>
      </c>
      <c r="AE29" s="27" t="s">
        <v>712</v>
      </c>
      <c r="AF29" s="27" t="s">
        <v>241</v>
      </c>
      <c r="AG29" s="10">
        <v>1224</v>
      </c>
      <c r="AH29" s="11" t="s">
        <v>59</v>
      </c>
      <c r="AI29" t="s">
        <v>180</v>
      </c>
      <c r="AJ29" s="27" t="s">
        <v>313</v>
      </c>
    </row>
    <row r="30" spans="1:36" s="3" customFormat="1" ht="15.75" customHeight="1">
      <c r="A30" s="12">
        <v>25</v>
      </c>
      <c r="B30" s="12" t="s">
        <v>179</v>
      </c>
      <c r="C30" s="38">
        <v>16</v>
      </c>
      <c r="D30" s="38" t="s">
        <v>772</v>
      </c>
      <c r="E30" s="43" t="str">
        <f t="shared" si="0"/>
        <v>®inh ®¹i ph¸p</v>
      </c>
      <c r="F30" s="38" t="s">
        <v>753</v>
      </c>
      <c r="G30" s="38" t="s">
        <v>383</v>
      </c>
      <c r="H30" s="38" t="s">
        <v>24</v>
      </c>
      <c r="I30" s="38" t="s">
        <v>25</v>
      </c>
      <c r="J30" s="9">
        <v>4204</v>
      </c>
      <c r="K30" s="14" t="str">
        <f t="shared" si="3"/>
        <v>THCS Lê Hồng Phong</v>
      </c>
      <c r="L30" s="17" t="str">
        <f t="shared" si="4"/>
        <v>TP Ninh Bình</v>
      </c>
      <c r="M30" s="38">
        <v>7.5</v>
      </c>
      <c r="N30" s="38">
        <v>6.25</v>
      </c>
      <c r="O30" s="38">
        <v>9.4</v>
      </c>
      <c r="P30" s="38">
        <v>8.5</v>
      </c>
      <c r="Q30" s="12"/>
      <c r="R30" s="38">
        <v>0</v>
      </c>
      <c r="S30" s="38">
        <v>40.15</v>
      </c>
      <c r="T30" s="38"/>
      <c r="U30" s="38"/>
      <c r="V30" s="38"/>
      <c r="W30" s="38"/>
      <c r="X30" s="38"/>
      <c r="Y30" s="38"/>
      <c r="Z30" s="38"/>
      <c r="AA30" s="38"/>
      <c r="AB30" s="38"/>
      <c r="AC30" s="12"/>
      <c r="AD30" s="27" t="s">
        <v>228</v>
      </c>
      <c r="AE30" s="27" t="s">
        <v>265</v>
      </c>
      <c r="AF30" s="27" t="s">
        <v>728</v>
      </c>
      <c r="AG30" s="10">
        <v>1225</v>
      </c>
      <c r="AH30" s="11" t="s">
        <v>60</v>
      </c>
      <c r="AI30" t="s">
        <v>180</v>
      </c>
      <c r="AJ30" s="27" t="s">
        <v>302</v>
      </c>
    </row>
    <row r="31" spans="1:36" s="3" customFormat="1" ht="15.75" customHeight="1">
      <c r="A31" s="12">
        <v>26</v>
      </c>
      <c r="B31" s="12" t="s">
        <v>179</v>
      </c>
      <c r="C31" s="38">
        <v>16</v>
      </c>
      <c r="D31" s="38" t="s">
        <v>356</v>
      </c>
      <c r="E31" s="43" t="str">
        <f t="shared" si="0"/>
        <v>®ç vÜnh tiªn phong</v>
      </c>
      <c r="F31" s="38" t="s">
        <v>742</v>
      </c>
      <c r="G31" s="38" t="s">
        <v>743</v>
      </c>
      <c r="H31" s="38" t="s">
        <v>24</v>
      </c>
      <c r="I31" s="38" t="s">
        <v>25</v>
      </c>
      <c r="J31" s="9">
        <v>4203</v>
      </c>
      <c r="K31" s="14" t="str">
        <f t="shared" si="3"/>
        <v>THCS Lý Tự Trọng</v>
      </c>
      <c r="L31" s="17" t="str">
        <f t="shared" si="4"/>
        <v>TP Ninh Bình</v>
      </c>
      <c r="M31" s="38">
        <v>9</v>
      </c>
      <c r="N31" s="38">
        <v>7.5</v>
      </c>
      <c r="O31" s="38">
        <v>9.2</v>
      </c>
      <c r="P31" s="38">
        <v>8.25</v>
      </c>
      <c r="Q31" s="12"/>
      <c r="R31" s="38">
        <v>0</v>
      </c>
      <c r="S31" s="38">
        <v>42.2</v>
      </c>
      <c r="T31" s="38"/>
      <c r="U31" s="38"/>
      <c r="V31" s="38"/>
      <c r="W31" s="38"/>
      <c r="X31" s="38"/>
      <c r="Y31" s="38"/>
      <c r="Z31" s="38"/>
      <c r="AA31" s="38"/>
      <c r="AB31" s="38"/>
      <c r="AC31" s="12"/>
      <c r="AD31" s="27" t="s">
        <v>231</v>
      </c>
      <c r="AE31" s="27" t="s">
        <v>720</v>
      </c>
      <c r="AF31" s="27" t="s">
        <v>289</v>
      </c>
      <c r="AG31" s="10">
        <v>1227</v>
      </c>
      <c r="AH31" s="11" t="s">
        <v>62</v>
      </c>
      <c r="AI31" t="s">
        <v>180</v>
      </c>
      <c r="AJ31" s="27" t="s">
        <v>385</v>
      </c>
    </row>
    <row r="32" spans="1:36" s="3" customFormat="1" ht="15.75" customHeight="1">
      <c r="A32" s="12">
        <v>27</v>
      </c>
      <c r="B32" s="12" t="s">
        <v>179</v>
      </c>
      <c r="C32" s="38">
        <v>16</v>
      </c>
      <c r="D32" s="38" t="s">
        <v>759</v>
      </c>
      <c r="E32" s="43" t="str">
        <f t="shared" si="0"/>
        <v>l­¬ng minh ph­¬ng</v>
      </c>
      <c r="F32" s="38" t="s">
        <v>732</v>
      </c>
      <c r="G32" s="38" t="s">
        <v>383</v>
      </c>
      <c r="H32" s="38" t="s">
        <v>24</v>
      </c>
      <c r="I32" s="38" t="s">
        <v>25</v>
      </c>
      <c r="J32" s="9">
        <v>4201</v>
      </c>
      <c r="K32" s="14" t="str">
        <f t="shared" si="3"/>
        <v>THCS Trương Hán Siêu</v>
      </c>
      <c r="L32" s="17" t="str">
        <f t="shared" si="4"/>
        <v>TP Ninh Bình</v>
      </c>
      <c r="M32" s="38">
        <v>7.75</v>
      </c>
      <c r="N32" s="38">
        <v>8.25</v>
      </c>
      <c r="O32" s="38">
        <v>9.2</v>
      </c>
      <c r="P32" s="38">
        <v>9.75</v>
      </c>
      <c r="Q32" s="12"/>
      <c r="R32" s="38">
        <v>0.5</v>
      </c>
      <c r="S32" s="38">
        <v>44.7</v>
      </c>
      <c r="T32" s="38"/>
      <c r="U32" s="38"/>
      <c r="V32" s="38"/>
      <c r="W32" s="38"/>
      <c r="X32" s="38"/>
      <c r="Y32" s="38"/>
      <c r="Z32" s="38"/>
      <c r="AA32" s="38"/>
      <c r="AB32" s="38"/>
      <c r="AC32" s="12"/>
      <c r="AD32" s="27" t="s">
        <v>351</v>
      </c>
      <c r="AE32" s="27" t="s">
        <v>240</v>
      </c>
      <c r="AF32" s="27" t="s">
        <v>248</v>
      </c>
      <c r="AG32" s="10">
        <v>1226</v>
      </c>
      <c r="AH32" s="11" t="s">
        <v>61</v>
      </c>
      <c r="AI32" t="s">
        <v>180</v>
      </c>
      <c r="AJ32" s="27" t="s">
        <v>316</v>
      </c>
    </row>
    <row r="33" spans="1:36" s="3" customFormat="1" ht="15.75" customHeight="1">
      <c r="A33" s="12">
        <v>28</v>
      </c>
      <c r="B33" s="12" t="s">
        <v>179</v>
      </c>
      <c r="C33" s="38">
        <v>16</v>
      </c>
      <c r="D33" s="38" t="s">
        <v>758</v>
      </c>
      <c r="E33" s="43" t="str">
        <f t="shared" si="0"/>
        <v>ph¹m diÔm quúnh</v>
      </c>
      <c r="F33" s="38" t="s">
        <v>731</v>
      </c>
      <c r="G33" s="38" t="s">
        <v>292</v>
      </c>
      <c r="H33" s="38" t="s">
        <v>24</v>
      </c>
      <c r="I33" s="38" t="s">
        <v>300</v>
      </c>
      <c r="J33" s="9">
        <v>4203</v>
      </c>
      <c r="K33" s="14" t="str">
        <f t="shared" si="3"/>
        <v>THCS Lý Tự Trọng</v>
      </c>
      <c r="L33" s="17" t="str">
        <f t="shared" si="4"/>
        <v>TP Ninh Bình</v>
      </c>
      <c r="M33" s="38">
        <v>9.5</v>
      </c>
      <c r="N33" s="38">
        <v>8.25</v>
      </c>
      <c r="O33" s="38">
        <v>9</v>
      </c>
      <c r="P33" s="38">
        <v>9.5</v>
      </c>
      <c r="Q33" s="12"/>
      <c r="R33" s="38">
        <v>1</v>
      </c>
      <c r="S33" s="38">
        <v>45.75</v>
      </c>
      <c r="T33" s="38"/>
      <c r="U33" s="38"/>
      <c r="V33" s="38"/>
      <c r="W33" s="38"/>
      <c r="X33" s="38"/>
      <c r="Y33" s="38"/>
      <c r="Z33" s="38"/>
      <c r="AA33" s="38"/>
      <c r="AB33" s="38"/>
      <c r="AC33" s="12"/>
      <c r="AD33" s="27" t="s">
        <v>221</v>
      </c>
      <c r="AE33" s="27" t="s">
        <v>713</v>
      </c>
      <c r="AF33" s="27" t="s">
        <v>255</v>
      </c>
      <c r="AG33" s="10">
        <v>2201</v>
      </c>
      <c r="AH33" s="11" t="s">
        <v>159</v>
      </c>
      <c r="AI33" t="s">
        <v>181</v>
      </c>
      <c r="AJ33" s="27" t="s">
        <v>304</v>
      </c>
    </row>
    <row r="34" spans="1:36" s="3" customFormat="1" ht="15.75" customHeight="1">
      <c r="A34" s="12">
        <v>29</v>
      </c>
      <c r="B34" s="12" t="s">
        <v>179</v>
      </c>
      <c r="C34" s="38">
        <v>16</v>
      </c>
      <c r="D34" s="38" t="s">
        <v>360</v>
      </c>
      <c r="E34" s="43" t="str">
        <f t="shared" si="0"/>
        <v>giang ®øc th¾ng</v>
      </c>
      <c r="F34" s="38" t="s">
        <v>729</v>
      </c>
      <c r="G34" s="38" t="s">
        <v>383</v>
      </c>
      <c r="H34" s="38" t="s">
        <v>24</v>
      </c>
      <c r="I34" s="38" t="s">
        <v>25</v>
      </c>
      <c r="J34" s="9">
        <v>4201</v>
      </c>
      <c r="K34" s="14" t="str">
        <f t="shared" si="3"/>
        <v>THCS Trương Hán Siêu</v>
      </c>
      <c r="L34" s="17" t="str">
        <f t="shared" si="4"/>
        <v>TP Ninh Bình</v>
      </c>
      <c r="M34" s="38">
        <v>8.75</v>
      </c>
      <c r="N34" s="38">
        <v>7.75</v>
      </c>
      <c r="O34" s="38">
        <v>9.6</v>
      </c>
      <c r="P34" s="38">
        <v>10</v>
      </c>
      <c r="Q34" s="12"/>
      <c r="R34" s="38">
        <v>1.5</v>
      </c>
      <c r="S34" s="38">
        <v>46.1</v>
      </c>
      <c r="T34" s="38"/>
      <c r="U34" s="38"/>
      <c r="V34" s="38"/>
      <c r="W34" s="38"/>
      <c r="X34" s="38"/>
      <c r="Y34" s="38"/>
      <c r="Z34" s="38"/>
      <c r="AA34" s="38"/>
      <c r="AB34" s="38"/>
      <c r="AC34" s="12"/>
      <c r="AD34" s="27" t="s">
        <v>269</v>
      </c>
      <c r="AE34" s="27" t="s">
        <v>249</v>
      </c>
      <c r="AF34" s="27" t="s">
        <v>283</v>
      </c>
      <c r="AG34" s="10">
        <v>2204</v>
      </c>
      <c r="AH34" s="11" t="s">
        <v>65</v>
      </c>
      <c r="AI34" t="s">
        <v>181</v>
      </c>
      <c r="AJ34" s="27" t="s">
        <v>320</v>
      </c>
    </row>
    <row r="35" spans="1:36" s="3" customFormat="1" ht="15.75" customHeight="1">
      <c r="A35" s="12">
        <v>30</v>
      </c>
      <c r="B35" s="12" t="s">
        <v>179</v>
      </c>
      <c r="C35" s="38">
        <v>16</v>
      </c>
      <c r="D35" s="38" t="s">
        <v>361</v>
      </c>
      <c r="E35" s="43" t="str">
        <f t="shared" si="0"/>
        <v>®Æng minh th¾ng</v>
      </c>
      <c r="F35" s="38" t="s">
        <v>751</v>
      </c>
      <c r="G35" s="38" t="s">
        <v>383</v>
      </c>
      <c r="H35" s="38" t="s">
        <v>24</v>
      </c>
      <c r="I35" s="38" t="s">
        <v>25</v>
      </c>
      <c r="J35" s="9">
        <v>4201</v>
      </c>
      <c r="K35" s="14" t="str">
        <f t="shared" si="3"/>
        <v>THCS Trương Hán Siêu</v>
      </c>
      <c r="L35" s="17" t="str">
        <f t="shared" si="4"/>
        <v>TP Ninh Bình</v>
      </c>
      <c r="M35" s="38">
        <v>8.75</v>
      </c>
      <c r="N35" s="38">
        <v>6.25</v>
      </c>
      <c r="O35" s="38">
        <v>9.2</v>
      </c>
      <c r="P35" s="38">
        <v>8</v>
      </c>
      <c r="Q35" s="12"/>
      <c r="R35" s="38">
        <v>0</v>
      </c>
      <c r="S35" s="38">
        <v>40.2</v>
      </c>
      <c r="T35" s="38"/>
      <c r="U35" s="38"/>
      <c r="V35" s="38"/>
      <c r="W35" s="38"/>
      <c r="X35" s="38"/>
      <c r="Y35" s="38"/>
      <c r="Z35" s="38"/>
      <c r="AA35" s="38"/>
      <c r="AB35" s="38"/>
      <c r="AC35" s="12"/>
      <c r="AD35" s="27" t="s">
        <v>371</v>
      </c>
      <c r="AE35" s="27" t="s">
        <v>240</v>
      </c>
      <c r="AF35" s="27" t="s">
        <v>283</v>
      </c>
      <c r="AG35" s="10">
        <v>2203</v>
      </c>
      <c r="AH35" s="11" t="s">
        <v>64</v>
      </c>
      <c r="AI35" t="s">
        <v>181</v>
      </c>
      <c r="AJ35" s="27" t="s">
        <v>304</v>
      </c>
    </row>
    <row r="36" spans="1:36" s="3" customFormat="1" ht="15.75" customHeight="1">
      <c r="A36" s="12">
        <v>31</v>
      </c>
      <c r="B36" s="12" t="s">
        <v>179</v>
      </c>
      <c r="C36" s="38">
        <v>16</v>
      </c>
      <c r="D36" s="38" t="s">
        <v>366</v>
      </c>
      <c r="E36" s="43" t="str">
        <f t="shared" si="0"/>
        <v>trÇn ®øc thiÖn</v>
      </c>
      <c r="F36" s="38" t="s">
        <v>730</v>
      </c>
      <c r="G36" s="38" t="s">
        <v>383</v>
      </c>
      <c r="H36" s="38" t="s">
        <v>24</v>
      </c>
      <c r="I36" s="38" t="s">
        <v>25</v>
      </c>
      <c r="J36" s="9">
        <v>4203</v>
      </c>
      <c r="K36" s="14" t="str">
        <f t="shared" si="3"/>
        <v>THCS Lý Tự Trọng</v>
      </c>
      <c r="L36" s="17" t="str">
        <f t="shared" si="4"/>
        <v>TP Ninh Bình</v>
      </c>
      <c r="M36" s="38">
        <v>10</v>
      </c>
      <c r="N36" s="38">
        <v>7.75</v>
      </c>
      <c r="O36" s="38">
        <v>9.2</v>
      </c>
      <c r="P36" s="38">
        <v>9.5</v>
      </c>
      <c r="Q36" s="12"/>
      <c r="R36" s="38">
        <v>0</v>
      </c>
      <c r="S36" s="38">
        <v>45.95</v>
      </c>
      <c r="T36" s="38"/>
      <c r="U36" s="38"/>
      <c r="V36" s="38"/>
      <c r="W36" s="38"/>
      <c r="X36" s="38"/>
      <c r="Y36" s="38"/>
      <c r="Z36" s="38"/>
      <c r="AA36" s="38"/>
      <c r="AB36" s="38"/>
      <c r="AC36" s="12"/>
      <c r="AD36" s="27" t="s">
        <v>225</v>
      </c>
      <c r="AE36" s="27" t="s">
        <v>249</v>
      </c>
      <c r="AF36" s="27" t="s">
        <v>711</v>
      </c>
      <c r="AG36" s="10">
        <v>2205</v>
      </c>
      <c r="AH36" s="11" t="s">
        <v>66</v>
      </c>
      <c r="AI36" t="s">
        <v>181</v>
      </c>
      <c r="AJ36" s="27" t="s">
        <v>321</v>
      </c>
    </row>
    <row r="37" spans="1:37" s="3" customFormat="1" ht="15.75" customHeight="1">
      <c r="A37" s="12">
        <v>32</v>
      </c>
      <c r="B37" s="12" t="s">
        <v>179</v>
      </c>
      <c r="C37" s="38">
        <v>16</v>
      </c>
      <c r="D37" s="38" t="s">
        <v>763</v>
      </c>
      <c r="E37" s="43" t="str">
        <f t="shared" si="0"/>
        <v>phan do·n thuÊn</v>
      </c>
      <c r="F37" s="38" t="s">
        <v>736</v>
      </c>
      <c r="G37" s="38" t="s">
        <v>737</v>
      </c>
      <c r="H37" s="38" t="s">
        <v>24</v>
      </c>
      <c r="I37" s="38" t="s">
        <v>25</v>
      </c>
      <c r="J37" s="9">
        <v>4205</v>
      </c>
      <c r="K37" s="14" t="str">
        <f t="shared" si="3"/>
        <v>THCS Đinh Tiên Hoàng</v>
      </c>
      <c r="L37" s="17" t="str">
        <f t="shared" si="4"/>
        <v>TP Ninh Bình</v>
      </c>
      <c r="M37" s="38">
        <v>9</v>
      </c>
      <c r="N37" s="38">
        <v>7.75</v>
      </c>
      <c r="O37" s="38">
        <v>9.2</v>
      </c>
      <c r="P37" s="38">
        <v>8.5</v>
      </c>
      <c r="Q37" s="12"/>
      <c r="R37" s="38">
        <v>0</v>
      </c>
      <c r="S37" s="38">
        <v>42.95</v>
      </c>
      <c r="T37" s="38"/>
      <c r="U37" s="38"/>
      <c r="V37" s="38"/>
      <c r="W37" s="38"/>
      <c r="X37" s="38"/>
      <c r="Y37" s="38"/>
      <c r="Z37" s="38"/>
      <c r="AA37" s="38"/>
      <c r="AB37" s="38"/>
      <c r="AC37" s="12"/>
      <c r="AD37" s="27" t="s">
        <v>223</v>
      </c>
      <c r="AE37" s="27" t="s">
        <v>716</v>
      </c>
      <c r="AF37" s="27" t="s">
        <v>717</v>
      </c>
      <c r="AG37" s="10">
        <v>2206</v>
      </c>
      <c r="AH37" s="11" t="s">
        <v>160</v>
      </c>
      <c r="AI37" t="s">
        <v>181</v>
      </c>
      <c r="AJ37" s="27" t="s">
        <v>304</v>
      </c>
      <c r="AK37" s="1"/>
    </row>
    <row r="38" spans="1:36" s="1" customFormat="1" ht="15.75" customHeight="1">
      <c r="A38" s="12">
        <v>33</v>
      </c>
      <c r="B38" s="12" t="s">
        <v>179</v>
      </c>
      <c r="C38" s="38">
        <v>16</v>
      </c>
      <c r="D38" s="38" t="s">
        <v>766</v>
      </c>
      <c r="E38" s="43" t="str">
        <f t="shared" si="0"/>
        <v>tr­¬ng hoµng b¶o trung</v>
      </c>
      <c r="F38" s="38" t="s">
        <v>741</v>
      </c>
      <c r="G38" s="38" t="s">
        <v>383</v>
      </c>
      <c r="H38" s="38" t="s">
        <v>24</v>
      </c>
      <c r="I38" s="38" t="s">
        <v>25</v>
      </c>
      <c r="J38" s="9">
        <v>4204</v>
      </c>
      <c r="K38" s="14" t="str">
        <f t="shared" si="3"/>
        <v>THCS Lê Hồng Phong</v>
      </c>
      <c r="L38" s="17" t="str">
        <f t="shared" si="4"/>
        <v>TP Ninh Bình</v>
      </c>
      <c r="M38" s="38">
        <v>8.75</v>
      </c>
      <c r="N38" s="38">
        <v>8</v>
      </c>
      <c r="O38" s="38">
        <v>9.2</v>
      </c>
      <c r="P38" s="38">
        <v>8.25</v>
      </c>
      <c r="Q38" s="12"/>
      <c r="R38" s="38">
        <v>0</v>
      </c>
      <c r="S38" s="38">
        <v>42.45</v>
      </c>
      <c r="T38" s="38"/>
      <c r="U38" s="38"/>
      <c r="V38" s="38"/>
      <c r="W38" s="38"/>
      <c r="X38" s="38"/>
      <c r="Y38" s="38"/>
      <c r="Z38" s="38"/>
      <c r="AA38" s="38"/>
      <c r="AB38" s="38"/>
      <c r="AC38" s="12"/>
      <c r="AD38" s="27" t="s">
        <v>220</v>
      </c>
      <c r="AE38" s="27" t="s">
        <v>719</v>
      </c>
      <c r="AF38" s="27" t="s">
        <v>418</v>
      </c>
      <c r="AG38" s="10">
        <v>2207</v>
      </c>
      <c r="AH38" s="11" t="s">
        <v>67</v>
      </c>
      <c r="AI38" t="s">
        <v>181</v>
      </c>
      <c r="AJ38" s="27" t="s">
        <v>304</v>
      </c>
    </row>
    <row r="39" spans="1:37" s="1" customFormat="1" ht="15.75" customHeight="1">
      <c r="A39" s="12">
        <v>34</v>
      </c>
      <c r="B39" s="12" t="s">
        <v>179</v>
      </c>
      <c r="C39" s="38">
        <v>17</v>
      </c>
      <c r="D39" s="38" t="s">
        <v>760</v>
      </c>
      <c r="E39" s="43" t="str">
        <f t="shared" si="0"/>
        <v>®µo ®ç duy tïng</v>
      </c>
      <c r="F39" s="38" t="s">
        <v>734</v>
      </c>
      <c r="G39" s="38" t="s">
        <v>383</v>
      </c>
      <c r="H39" s="38" t="s">
        <v>24</v>
      </c>
      <c r="I39" s="38" t="s">
        <v>25</v>
      </c>
      <c r="J39" s="9">
        <v>3203</v>
      </c>
      <c r="K39" s="14" t="str">
        <f t="shared" si="3"/>
        <v>THCS Ninh Thắng</v>
      </c>
      <c r="L39" s="17" t="str">
        <f t="shared" si="4"/>
        <v>Hoa Lư</v>
      </c>
      <c r="M39" s="38">
        <v>9</v>
      </c>
      <c r="N39" s="38">
        <v>6.5</v>
      </c>
      <c r="O39" s="38">
        <v>8.8</v>
      </c>
      <c r="P39" s="38">
        <v>9.75</v>
      </c>
      <c r="Q39" s="12"/>
      <c r="R39" s="38">
        <v>0</v>
      </c>
      <c r="S39" s="38">
        <v>43.8</v>
      </c>
      <c r="T39" s="38"/>
      <c r="U39" s="38"/>
      <c r="V39" s="38"/>
      <c r="W39" s="38"/>
      <c r="X39" s="38"/>
      <c r="Y39" s="38"/>
      <c r="Z39" s="38"/>
      <c r="AA39" s="38"/>
      <c r="AB39" s="38"/>
      <c r="AC39" s="12"/>
      <c r="AD39" s="27" t="s">
        <v>217</v>
      </c>
      <c r="AE39" s="27" t="s">
        <v>715</v>
      </c>
      <c r="AF39" s="27" t="s">
        <v>272</v>
      </c>
      <c r="AG39" s="10">
        <v>2202</v>
      </c>
      <c r="AH39" s="11" t="s">
        <v>63</v>
      </c>
      <c r="AI39" t="s">
        <v>181</v>
      </c>
      <c r="AJ39" s="27" t="s">
        <v>304</v>
      </c>
      <c r="AK39" s="3"/>
    </row>
    <row r="40" spans="1:36" s="1" customFormat="1" ht="15.75" customHeight="1">
      <c r="A40" s="12">
        <v>35</v>
      </c>
      <c r="B40" s="12" t="s">
        <v>179</v>
      </c>
      <c r="C40" s="38">
        <v>17</v>
      </c>
      <c r="D40" s="38" t="s">
        <v>769</v>
      </c>
      <c r="E40" s="43" t="str">
        <f t="shared" si="0"/>
        <v>hoµng thuý vi</v>
      </c>
      <c r="F40" s="38" t="s">
        <v>680</v>
      </c>
      <c r="G40" s="38" t="s">
        <v>383</v>
      </c>
      <c r="H40" s="38" t="s">
        <v>24</v>
      </c>
      <c r="I40" s="38" t="s">
        <v>300</v>
      </c>
      <c r="J40" s="9">
        <v>4203</v>
      </c>
      <c r="K40" s="14" t="str">
        <f t="shared" si="3"/>
        <v>THCS Lý Tự Trọng</v>
      </c>
      <c r="L40" s="17" t="str">
        <f t="shared" si="4"/>
        <v>TP Ninh Bình</v>
      </c>
      <c r="M40" s="38">
        <v>9</v>
      </c>
      <c r="N40" s="38">
        <v>7.5</v>
      </c>
      <c r="O40" s="38">
        <v>9.4</v>
      </c>
      <c r="P40" s="38">
        <v>7.75</v>
      </c>
      <c r="Q40" s="12"/>
      <c r="R40" s="38">
        <v>0</v>
      </c>
      <c r="S40" s="38">
        <v>41.4</v>
      </c>
      <c r="T40" s="38"/>
      <c r="U40" s="38"/>
      <c r="V40" s="38"/>
      <c r="W40" s="38"/>
      <c r="X40" s="38"/>
      <c r="Y40" s="38"/>
      <c r="Z40" s="38"/>
      <c r="AA40" s="38"/>
      <c r="AB40" s="38"/>
      <c r="AC40" s="12"/>
      <c r="AD40" s="27" t="s">
        <v>218</v>
      </c>
      <c r="AE40" s="27" t="s">
        <v>723</v>
      </c>
      <c r="AF40" s="27" t="s">
        <v>290</v>
      </c>
      <c r="AG40" s="10">
        <v>2208</v>
      </c>
      <c r="AH40" s="11" t="s">
        <v>68</v>
      </c>
      <c r="AI40" t="s">
        <v>181</v>
      </c>
      <c r="AJ40" s="27" t="s">
        <v>301</v>
      </c>
    </row>
    <row r="41" spans="3:35" s="1" customFormat="1" ht="15.75" hidden="1">
      <c r="C41" s="1" t="s">
        <v>386</v>
      </c>
      <c r="L41" s="16"/>
      <c r="U41" s="38"/>
      <c r="V41" s="38"/>
      <c r="W41" s="38"/>
      <c r="X41" s="38"/>
      <c r="Y41" s="38"/>
      <c r="Z41" s="38"/>
      <c r="AA41" s="38"/>
      <c r="AB41" s="38"/>
      <c r="AG41" s="10">
        <v>2210</v>
      </c>
      <c r="AH41" s="11" t="s">
        <v>70</v>
      </c>
      <c r="AI41" t="s">
        <v>181</v>
      </c>
    </row>
    <row r="42" spans="1:35" s="3" customFormat="1" ht="36.75" customHeight="1" hidden="1">
      <c r="A42" s="89" t="s">
        <v>22</v>
      </c>
      <c r="B42" s="89"/>
      <c r="C42" s="89"/>
      <c r="D42" s="89"/>
      <c r="E42" s="89"/>
      <c r="F42" s="89" t="s">
        <v>18</v>
      </c>
      <c r="G42" s="89"/>
      <c r="H42" s="45"/>
      <c r="I42" s="89" t="s">
        <v>14</v>
      </c>
      <c r="J42" s="89"/>
      <c r="K42" s="89"/>
      <c r="L42" s="45"/>
      <c r="M42" s="45"/>
      <c r="N42" s="90" t="s">
        <v>669</v>
      </c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G42" s="10">
        <v>2211</v>
      </c>
      <c r="AH42" s="11" t="s">
        <v>71</v>
      </c>
      <c r="AI42" t="s">
        <v>181</v>
      </c>
    </row>
    <row r="43" spans="1:35" s="1" customFormat="1" ht="15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G43" s="10">
        <v>2212</v>
      </c>
      <c r="AH43" s="11" t="s">
        <v>26</v>
      </c>
      <c r="AI43" t="s">
        <v>181</v>
      </c>
    </row>
    <row r="44" spans="27:35" ht="15">
      <c r="AA44" s="119" t="s">
        <v>1241</v>
      </c>
      <c r="AG44" s="10">
        <v>2213</v>
      </c>
      <c r="AH44" s="11" t="s">
        <v>72</v>
      </c>
      <c r="AI44" t="s">
        <v>181</v>
      </c>
    </row>
    <row r="45" spans="1:35" ht="15.75" hidden="1">
      <c r="A45" s="1" t="s">
        <v>196</v>
      </c>
      <c r="AG45" s="10">
        <v>2214</v>
      </c>
      <c r="AH45" s="11" t="s">
        <v>27</v>
      </c>
      <c r="AI45" t="s">
        <v>181</v>
      </c>
    </row>
    <row r="46" spans="1:37" s="3" customFormat="1" ht="57" customHeight="1" hidden="1">
      <c r="A46" s="89" t="s">
        <v>22</v>
      </c>
      <c r="B46" s="89"/>
      <c r="C46" s="89"/>
      <c r="D46" s="89"/>
      <c r="E46" s="8"/>
      <c r="F46" s="8"/>
      <c r="G46" s="8"/>
      <c r="H46" s="89" t="s">
        <v>18</v>
      </c>
      <c r="I46" s="89"/>
      <c r="J46" s="89"/>
      <c r="K46" s="89"/>
      <c r="L46" s="89" t="s">
        <v>14</v>
      </c>
      <c r="M46" s="89"/>
      <c r="N46" s="89"/>
      <c r="O46" s="89"/>
      <c r="P46" s="90" t="s">
        <v>555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0">
        <v>5202</v>
      </c>
      <c r="AG46" s="11" t="s">
        <v>91</v>
      </c>
      <c r="AH46" t="s">
        <v>184</v>
      </c>
      <c r="AI46" s="10">
        <v>2211</v>
      </c>
      <c r="AJ46" s="11" t="s">
        <v>71</v>
      </c>
      <c r="AK46"/>
    </row>
    <row r="47" spans="21:35" ht="15">
      <c r="U47" s="53"/>
      <c r="V47" s="53"/>
      <c r="W47" s="53"/>
      <c r="X47" s="53"/>
      <c r="Y47" s="53"/>
      <c r="Z47" s="53"/>
      <c r="AA47" s="53"/>
      <c r="AB47" s="53"/>
      <c r="AG47" s="10">
        <v>2216</v>
      </c>
      <c r="AH47" s="11" t="s">
        <v>29</v>
      </c>
      <c r="AI47" t="s">
        <v>181</v>
      </c>
    </row>
    <row r="48" spans="21:35" ht="15">
      <c r="U48" s="53"/>
      <c r="V48" s="53"/>
      <c r="W48" s="53"/>
      <c r="X48" s="53"/>
      <c r="Y48" s="53"/>
      <c r="Z48" s="53"/>
      <c r="AA48" s="53"/>
      <c r="AB48" s="53"/>
      <c r="AG48" s="10">
        <v>2217</v>
      </c>
      <c r="AH48" s="11" t="s">
        <v>73</v>
      </c>
      <c r="AI48" t="s">
        <v>181</v>
      </c>
    </row>
    <row r="49" spans="21:35" ht="15">
      <c r="U49" s="53"/>
      <c r="V49" s="53"/>
      <c r="W49" s="53"/>
      <c r="X49" s="53"/>
      <c r="Y49" s="53"/>
      <c r="Z49" s="53"/>
      <c r="AA49" s="53"/>
      <c r="AB49" s="53"/>
      <c r="AG49" s="10">
        <v>2218</v>
      </c>
      <c r="AH49" s="11" t="s">
        <v>161</v>
      </c>
      <c r="AI49" t="s">
        <v>181</v>
      </c>
    </row>
    <row r="50" spans="21:35" ht="15">
      <c r="U50" s="53"/>
      <c r="V50" s="53"/>
      <c r="W50" s="53"/>
      <c r="X50" s="53"/>
      <c r="Y50" s="53"/>
      <c r="Z50" s="53"/>
      <c r="AA50" s="53"/>
      <c r="AB50" s="53"/>
      <c r="AG50" s="10">
        <v>2219</v>
      </c>
      <c r="AH50" s="11" t="s">
        <v>30</v>
      </c>
      <c r="AI50" t="s">
        <v>181</v>
      </c>
    </row>
    <row r="51" spans="1:35" ht="44.25" customHeight="1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53"/>
      <c r="V51" s="53"/>
      <c r="W51" s="53"/>
      <c r="X51" s="53"/>
      <c r="Y51" s="53"/>
      <c r="Z51" s="53"/>
      <c r="AA51" s="53"/>
      <c r="AB51" s="53"/>
      <c r="AC51" s="22"/>
      <c r="AG51" s="10">
        <v>2220</v>
      </c>
      <c r="AH51" s="11" t="s">
        <v>74</v>
      </c>
      <c r="AI51" t="s">
        <v>181</v>
      </c>
    </row>
    <row r="52" spans="21:35" ht="15">
      <c r="U52" s="53"/>
      <c r="V52" s="53"/>
      <c r="W52" s="53"/>
      <c r="X52" s="53"/>
      <c r="Y52" s="53"/>
      <c r="Z52" s="53"/>
      <c r="AA52" s="53"/>
      <c r="AB52" s="53"/>
      <c r="AG52" s="10">
        <v>2221</v>
      </c>
      <c r="AH52" s="11" t="s">
        <v>75</v>
      </c>
      <c r="AI52" t="s">
        <v>181</v>
      </c>
    </row>
    <row r="53" spans="21:35" ht="15">
      <c r="U53" s="53"/>
      <c r="V53" s="53"/>
      <c r="W53" s="53"/>
      <c r="X53" s="53"/>
      <c r="Y53" s="53"/>
      <c r="Z53" s="53"/>
      <c r="AA53" s="53"/>
      <c r="AB53" s="53"/>
      <c r="AG53" s="10">
        <v>3201</v>
      </c>
      <c r="AH53" s="11" t="s">
        <v>76</v>
      </c>
      <c r="AI53" t="s">
        <v>182</v>
      </c>
    </row>
    <row r="54" spans="21:35" ht="15">
      <c r="U54" s="53"/>
      <c r="V54" s="53"/>
      <c r="W54" s="53"/>
      <c r="X54" s="53"/>
      <c r="Y54" s="53"/>
      <c r="Z54" s="53"/>
      <c r="AA54" s="53"/>
      <c r="AB54" s="53"/>
      <c r="AG54" s="10">
        <v>3202</v>
      </c>
      <c r="AH54" s="11" t="s">
        <v>31</v>
      </c>
      <c r="AI54" t="s">
        <v>182</v>
      </c>
    </row>
    <row r="55" spans="21:35" ht="15">
      <c r="U55" s="53"/>
      <c r="V55" s="53"/>
      <c r="W55" s="53"/>
      <c r="X55" s="53"/>
      <c r="Y55" s="53"/>
      <c r="Z55" s="53"/>
      <c r="AA55" s="53"/>
      <c r="AB55" s="53"/>
      <c r="AG55" s="10">
        <v>3203</v>
      </c>
      <c r="AH55" s="11" t="s">
        <v>77</v>
      </c>
      <c r="AI55" t="s">
        <v>182</v>
      </c>
    </row>
    <row r="56" spans="21:35" ht="15">
      <c r="U56" s="53"/>
      <c r="V56" s="53"/>
      <c r="W56" s="53"/>
      <c r="X56" s="53"/>
      <c r="Y56" s="53"/>
      <c r="Z56" s="53"/>
      <c r="AA56" s="53"/>
      <c r="AB56" s="53"/>
      <c r="AG56" s="10">
        <v>3204</v>
      </c>
      <c r="AH56" s="11" t="s">
        <v>32</v>
      </c>
      <c r="AI56" t="s">
        <v>182</v>
      </c>
    </row>
    <row r="57" spans="21:35" ht="15">
      <c r="U57" s="53"/>
      <c r="V57" s="53"/>
      <c r="W57" s="53"/>
      <c r="X57" s="53"/>
      <c r="Y57" s="53"/>
      <c r="Z57" s="53"/>
      <c r="AA57" s="53"/>
      <c r="AB57" s="53"/>
      <c r="AG57" s="10">
        <v>3205</v>
      </c>
      <c r="AH57" s="11" t="s">
        <v>78</v>
      </c>
      <c r="AI57" t="s">
        <v>182</v>
      </c>
    </row>
    <row r="58" spans="21:35" ht="15">
      <c r="U58" s="53"/>
      <c r="V58" s="53"/>
      <c r="W58" s="53"/>
      <c r="X58" s="53"/>
      <c r="Y58" s="53"/>
      <c r="Z58" s="53"/>
      <c r="AA58" s="53"/>
      <c r="AB58" s="53"/>
      <c r="AG58" s="10">
        <v>3206</v>
      </c>
      <c r="AH58" s="11" t="s">
        <v>33</v>
      </c>
      <c r="AI58" t="s">
        <v>182</v>
      </c>
    </row>
    <row r="59" spans="21:35" ht="15">
      <c r="U59" s="53"/>
      <c r="V59" s="53"/>
      <c r="W59" s="53"/>
      <c r="X59" s="53"/>
      <c r="Y59" s="53"/>
      <c r="Z59" s="53"/>
      <c r="AA59" s="53"/>
      <c r="AB59" s="53"/>
      <c r="AG59" s="10">
        <v>3207</v>
      </c>
      <c r="AH59" s="11" t="s">
        <v>79</v>
      </c>
      <c r="AI59" t="s">
        <v>182</v>
      </c>
    </row>
    <row r="60" spans="21:35" ht="15">
      <c r="U60" s="53"/>
      <c r="V60" s="53"/>
      <c r="W60" s="53"/>
      <c r="X60" s="53"/>
      <c r="Y60" s="53"/>
      <c r="Z60" s="53"/>
      <c r="AA60" s="53"/>
      <c r="AB60" s="53"/>
      <c r="AG60" s="10">
        <v>3208</v>
      </c>
      <c r="AH60" s="11" t="s">
        <v>80</v>
      </c>
      <c r="AI60" t="s">
        <v>182</v>
      </c>
    </row>
    <row r="61" spans="21:35" ht="15">
      <c r="U61" s="53"/>
      <c r="V61" s="53"/>
      <c r="W61" s="53"/>
      <c r="X61" s="53"/>
      <c r="Y61" s="53"/>
      <c r="Z61" s="53"/>
      <c r="AA61" s="53"/>
      <c r="AB61" s="53"/>
      <c r="AG61" s="10">
        <v>3209</v>
      </c>
      <c r="AH61" s="11" t="s">
        <v>81</v>
      </c>
      <c r="AI61" t="s">
        <v>182</v>
      </c>
    </row>
    <row r="62" spans="21:35" ht="15">
      <c r="U62" s="53"/>
      <c r="V62" s="53"/>
      <c r="W62" s="53"/>
      <c r="X62" s="53"/>
      <c r="Y62" s="53"/>
      <c r="Z62" s="53"/>
      <c r="AA62" s="53"/>
      <c r="AB62" s="53"/>
      <c r="AG62" s="10">
        <v>3210</v>
      </c>
      <c r="AH62" s="11" t="s">
        <v>82</v>
      </c>
      <c r="AI62" t="s">
        <v>182</v>
      </c>
    </row>
    <row r="63" spans="21:35" ht="15">
      <c r="U63" s="53"/>
      <c r="V63" s="53"/>
      <c r="W63" s="53"/>
      <c r="X63" s="53"/>
      <c r="Y63" s="53"/>
      <c r="Z63" s="53"/>
      <c r="AA63" s="53"/>
      <c r="AB63" s="53"/>
      <c r="AG63" s="10">
        <v>3211</v>
      </c>
      <c r="AH63" s="11" t="s">
        <v>83</v>
      </c>
      <c r="AI63" t="s">
        <v>182</v>
      </c>
    </row>
    <row r="64" spans="21:35" ht="15">
      <c r="U64" s="53"/>
      <c r="V64" s="53"/>
      <c r="W64" s="53"/>
      <c r="X64" s="53"/>
      <c r="Y64" s="53"/>
      <c r="Z64" s="53"/>
      <c r="AA64" s="53"/>
      <c r="AB64" s="53"/>
      <c r="AG64" s="10">
        <v>4201</v>
      </c>
      <c r="AH64" s="11" t="s">
        <v>84</v>
      </c>
      <c r="AI64" t="s">
        <v>183</v>
      </c>
    </row>
    <row r="65" spans="21:35" ht="15">
      <c r="U65" s="53"/>
      <c r="V65" s="53"/>
      <c r="W65" s="53"/>
      <c r="X65" s="53"/>
      <c r="Y65" s="53"/>
      <c r="Z65" s="53"/>
      <c r="AA65" s="53"/>
      <c r="AB65" s="53"/>
      <c r="AG65" s="10">
        <v>4202</v>
      </c>
      <c r="AH65" s="11" t="s">
        <v>34</v>
      </c>
      <c r="AI65" t="s">
        <v>183</v>
      </c>
    </row>
    <row r="66" spans="21:35" ht="15">
      <c r="U66" s="53"/>
      <c r="V66" s="53"/>
      <c r="W66" s="53"/>
      <c r="X66" s="53"/>
      <c r="Y66" s="53"/>
      <c r="Z66" s="53"/>
      <c r="AA66" s="53"/>
      <c r="AB66" s="53"/>
      <c r="AG66" s="10">
        <v>4203</v>
      </c>
      <c r="AH66" s="11" t="s">
        <v>162</v>
      </c>
      <c r="AI66" t="s">
        <v>183</v>
      </c>
    </row>
    <row r="67" spans="21:35" ht="15">
      <c r="U67" s="53"/>
      <c r="V67" s="53"/>
      <c r="W67" s="53"/>
      <c r="X67" s="53"/>
      <c r="Y67" s="53"/>
      <c r="Z67" s="53"/>
      <c r="AA67" s="53"/>
      <c r="AB67" s="53"/>
      <c r="AG67" s="10">
        <v>4204</v>
      </c>
      <c r="AH67" s="11" t="s">
        <v>85</v>
      </c>
      <c r="AI67" t="s">
        <v>183</v>
      </c>
    </row>
    <row r="68" spans="21:35" ht="15">
      <c r="U68" s="53"/>
      <c r="V68" s="53"/>
      <c r="W68" s="53"/>
      <c r="X68" s="53"/>
      <c r="Y68" s="53"/>
      <c r="Z68" s="53"/>
      <c r="AA68" s="53"/>
      <c r="AB68" s="53"/>
      <c r="AG68" s="10">
        <v>4205</v>
      </c>
      <c r="AH68" s="11" t="s">
        <v>76</v>
      </c>
      <c r="AI68" t="s">
        <v>183</v>
      </c>
    </row>
    <row r="69" spans="21:35" ht="15">
      <c r="U69" s="53"/>
      <c r="V69" s="53"/>
      <c r="W69" s="53"/>
      <c r="X69" s="53"/>
      <c r="Y69" s="53"/>
      <c r="Z69" s="53"/>
      <c r="AA69" s="53"/>
      <c r="AB69" s="53"/>
      <c r="AG69" s="10">
        <v>4206</v>
      </c>
      <c r="AH69" s="11" t="s">
        <v>86</v>
      </c>
      <c r="AI69" t="s">
        <v>183</v>
      </c>
    </row>
    <row r="70" spans="21:35" ht="15">
      <c r="U70" s="53"/>
      <c r="V70" s="53"/>
      <c r="W70" s="53"/>
      <c r="X70" s="53"/>
      <c r="Y70" s="53"/>
      <c r="Z70" s="53"/>
      <c r="AA70" s="53"/>
      <c r="AB70" s="53"/>
      <c r="AG70" s="10">
        <v>4207</v>
      </c>
      <c r="AH70" s="11" t="s">
        <v>87</v>
      </c>
      <c r="AI70" t="s">
        <v>183</v>
      </c>
    </row>
    <row r="71" spans="21:35" ht="15">
      <c r="U71" s="53"/>
      <c r="V71" s="53"/>
      <c r="W71" s="53"/>
      <c r="X71" s="53"/>
      <c r="Y71" s="53"/>
      <c r="Z71" s="53"/>
      <c r="AA71" s="53"/>
      <c r="AB71" s="53"/>
      <c r="AG71" s="10">
        <v>4208</v>
      </c>
      <c r="AH71" s="11" t="s">
        <v>163</v>
      </c>
      <c r="AI71" t="s">
        <v>183</v>
      </c>
    </row>
    <row r="72" spans="21:35" ht="15">
      <c r="U72" s="53"/>
      <c r="V72" s="53"/>
      <c r="W72" s="53"/>
      <c r="X72" s="53"/>
      <c r="Y72" s="53"/>
      <c r="Z72" s="53"/>
      <c r="AA72" s="53"/>
      <c r="AB72" s="53"/>
      <c r="AG72" s="10">
        <v>4209</v>
      </c>
      <c r="AH72" s="11" t="s">
        <v>88</v>
      </c>
      <c r="AI72" t="s">
        <v>183</v>
      </c>
    </row>
    <row r="73" spans="21:35" ht="15">
      <c r="U73" s="53"/>
      <c r="V73" s="53"/>
      <c r="W73" s="53"/>
      <c r="X73" s="53"/>
      <c r="Y73" s="53"/>
      <c r="Z73" s="53"/>
      <c r="AA73" s="53"/>
      <c r="AB73" s="53"/>
      <c r="AG73" s="10">
        <v>4210</v>
      </c>
      <c r="AH73" s="11" t="s">
        <v>89</v>
      </c>
      <c r="AI73" t="s">
        <v>183</v>
      </c>
    </row>
    <row r="74" spans="21:35" ht="15">
      <c r="U74" s="53"/>
      <c r="V74" s="53"/>
      <c r="W74" s="53"/>
      <c r="X74" s="53"/>
      <c r="Y74" s="53"/>
      <c r="Z74" s="53"/>
      <c r="AA74" s="53"/>
      <c r="AB74" s="53"/>
      <c r="AG74" s="10">
        <v>4211</v>
      </c>
      <c r="AH74" s="11" t="s">
        <v>35</v>
      </c>
      <c r="AI74" t="s">
        <v>183</v>
      </c>
    </row>
    <row r="75" spans="21:35" ht="16.5" customHeight="1">
      <c r="U75" s="53"/>
      <c r="V75" s="53"/>
      <c r="W75" s="53"/>
      <c r="X75" s="53"/>
      <c r="Y75" s="53"/>
      <c r="Z75" s="53"/>
      <c r="AA75" s="53"/>
      <c r="AB75" s="53"/>
      <c r="AG75" s="10">
        <v>4212</v>
      </c>
      <c r="AH75" s="11" t="s">
        <v>90</v>
      </c>
      <c r="AI75" t="s">
        <v>183</v>
      </c>
    </row>
    <row r="76" spans="21:35" ht="15.75">
      <c r="U76" s="1"/>
      <c r="V76" s="1"/>
      <c r="W76" s="1"/>
      <c r="X76" s="1"/>
      <c r="Y76" s="1"/>
      <c r="Z76" s="1"/>
      <c r="AA76" s="1"/>
      <c r="AB76" s="1"/>
      <c r="AG76" s="10">
        <v>5201</v>
      </c>
      <c r="AH76" s="11" t="s">
        <v>164</v>
      </c>
      <c r="AI76" t="s">
        <v>184</v>
      </c>
    </row>
    <row r="77" spans="33:35" ht="15">
      <c r="AG77" s="10">
        <v>5202</v>
      </c>
      <c r="AH77" s="11" t="s">
        <v>91</v>
      </c>
      <c r="AI77" t="s">
        <v>184</v>
      </c>
    </row>
    <row r="78" spans="33:35" ht="15">
      <c r="AG78" s="10">
        <v>5203</v>
      </c>
      <c r="AH78" s="11" t="s">
        <v>92</v>
      </c>
      <c r="AI78" t="s">
        <v>184</v>
      </c>
    </row>
    <row r="79" spans="33:35" ht="15">
      <c r="AG79" s="10">
        <v>5204</v>
      </c>
      <c r="AH79" s="11" t="s">
        <v>93</v>
      </c>
      <c r="AI79" t="s">
        <v>184</v>
      </c>
    </row>
    <row r="80" spans="33:35" ht="15">
      <c r="AG80" s="10">
        <v>5205</v>
      </c>
      <c r="AH80" s="11" t="s">
        <v>94</v>
      </c>
      <c r="AI80" t="s">
        <v>184</v>
      </c>
    </row>
    <row r="81" spans="33:35" ht="15">
      <c r="AG81" s="10">
        <v>5206</v>
      </c>
      <c r="AH81" s="11" t="s">
        <v>95</v>
      </c>
      <c r="AI81" t="s">
        <v>184</v>
      </c>
    </row>
    <row r="82" spans="33:35" ht="15">
      <c r="AG82" s="10">
        <v>5207</v>
      </c>
      <c r="AH82" s="11" t="s">
        <v>96</v>
      </c>
      <c r="AI82" t="s">
        <v>184</v>
      </c>
    </row>
    <row r="83" spans="33:35" ht="15">
      <c r="AG83" s="10">
        <v>5208</v>
      </c>
      <c r="AH83" s="11" t="s">
        <v>97</v>
      </c>
      <c r="AI83" t="s">
        <v>184</v>
      </c>
    </row>
    <row r="84" spans="33:35" ht="15">
      <c r="AG84" s="10">
        <v>5209</v>
      </c>
      <c r="AH84" s="11" t="s">
        <v>98</v>
      </c>
      <c r="AI84" t="s">
        <v>184</v>
      </c>
    </row>
    <row r="85" spans="33:35" ht="15">
      <c r="AG85" s="10">
        <v>5210</v>
      </c>
      <c r="AH85" s="11" t="s">
        <v>99</v>
      </c>
      <c r="AI85" t="s">
        <v>184</v>
      </c>
    </row>
    <row r="86" spans="21:35" ht="15.75">
      <c r="U86" s="22"/>
      <c r="V86" s="22"/>
      <c r="W86" s="22"/>
      <c r="X86" s="22"/>
      <c r="Y86" s="22"/>
      <c r="Z86" s="22"/>
      <c r="AA86" s="22"/>
      <c r="AB86" s="22"/>
      <c r="AG86" s="10">
        <v>5211</v>
      </c>
      <c r="AH86" s="11" t="s">
        <v>100</v>
      </c>
      <c r="AI86" t="s">
        <v>184</v>
      </c>
    </row>
    <row r="87" spans="33:35" ht="15">
      <c r="AG87" s="10">
        <v>5212</v>
      </c>
      <c r="AH87" s="11" t="s">
        <v>101</v>
      </c>
      <c r="AI87" t="s">
        <v>184</v>
      </c>
    </row>
    <row r="88" spans="33:35" ht="15">
      <c r="AG88" s="10">
        <v>5213</v>
      </c>
      <c r="AH88" s="11" t="s">
        <v>102</v>
      </c>
      <c r="AI88" t="s">
        <v>184</v>
      </c>
    </row>
    <row r="89" spans="33:35" ht="15">
      <c r="AG89" s="10">
        <v>5214</v>
      </c>
      <c r="AH89" s="11" t="s">
        <v>103</v>
      </c>
      <c r="AI89" t="s">
        <v>184</v>
      </c>
    </row>
    <row r="90" spans="33:35" ht="15">
      <c r="AG90" s="10">
        <v>5215</v>
      </c>
      <c r="AH90" s="11" t="s">
        <v>104</v>
      </c>
      <c r="AI90" t="s">
        <v>184</v>
      </c>
    </row>
    <row r="91" spans="33:35" ht="15">
      <c r="AG91" s="10">
        <v>5216</v>
      </c>
      <c r="AH91" s="11" t="s">
        <v>105</v>
      </c>
      <c r="AI91" t="s">
        <v>184</v>
      </c>
    </row>
    <row r="92" spans="33:35" ht="15">
      <c r="AG92" s="10">
        <v>5217</v>
      </c>
      <c r="AH92" s="11" t="s">
        <v>106</v>
      </c>
      <c r="AI92" t="s">
        <v>184</v>
      </c>
    </row>
    <row r="93" spans="33:35" ht="15">
      <c r="AG93" s="10">
        <v>5218</v>
      </c>
      <c r="AH93" s="11" t="s">
        <v>107</v>
      </c>
      <c r="AI93" t="s">
        <v>184</v>
      </c>
    </row>
    <row r="94" spans="33:35" ht="15">
      <c r="AG94" s="10">
        <v>5219</v>
      </c>
      <c r="AH94" s="11" t="s">
        <v>165</v>
      </c>
      <c r="AI94" t="s">
        <v>184</v>
      </c>
    </row>
    <row r="95" spans="33:35" ht="15">
      <c r="AG95" s="10">
        <v>5220</v>
      </c>
      <c r="AH95" s="11" t="s">
        <v>108</v>
      </c>
      <c r="AI95" t="s">
        <v>184</v>
      </c>
    </row>
    <row r="96" spans="33:35" ht="15">
      <c r="AG96" s="10">
        <v>6201</v>
      </c>
      <c r="AH96" s="11" t="s">
        <v>109</v>
      </c>
      <c r="AI96" t="s">
        <v>185</v>
      </c>
    </row>
    <row r="97" spans="33:35" ht="15">
      <c r="AG97" s="10">
        <v>6202</v>
      </c>
      <c r="AH97" s="11" t="s">
        <v>110</v>
      </c>
      <c r="AI97" t="s">
        <v>185</v>
      </c>
    </row>
    <row r="98" spans="33:35" ht="15">
      <c r="AG98" s="10">
        <v>6203</v>
      </c>
      <c r="AH98" s="11" t="s">
        <v>111</v>
      </c>
      <c r="AI98" t="s">
        <v>185</v>
      </c>
    </row>
    <row r="99" spans="33:35" ht="15">
      <c r="AG99" s="10">
        <v>6204</v>
      </c>
      <c r="AH99" s="11" t="s">
        <v>112</v>
      </c>
      <c r="AI99" t="s">
        <v>185</v>
      </c>
    </row>
    <row r="100" spans="33:35" ht="15">
      <c r="AG100" s="10">
        <v>6205</v>
      </c>
      <c r="AH100" s="11" t="s">
        <v>113</v>
      </c>
      <c r="AI100" t="s">
        <v>185</v>
      </c>
    </row>
    <row r="101" spans="33:35" ht="15">
      <c r="AG101" s="10">
        <v>6206</v>
      </c>
      <c r="AH101" s="11" t="s">
        <v>114</v>
      </c>
      <c r="AI101" t="s">
        <v>185</v>
      </c>
    </row>
    <row r="102" spans="33:35" ht="15">
      <c r="AG102" s="10">
        <v>6207</v>
      </c>
      <c r="AH102" s="11" t="s">
        <v>166</v>
      </c>
      <c r="AI102" t="s">
        <v>185</v>
      </c>
    </row>
    <row r="103" spans="33:35" ht="15">
      <c r="AG103" s="10">
        <v>6208</v>
      </c>
      <c r="AH103" s="11" t="s">
        <v>167</v>
      </c>
      <c r="AI103" t="s">
        <v>185</v>
      </c>
    </row>
    <row r="104" spans="33:35" ht="15">
      <c r="AG104" s="10">
        <v>6209</v>
      </c>
      <c r="AH104" s="11" t="s">
        <v>115</v>
      </c>
      <c r="AI104" t="s">
        <v>185</v>
      </c>
    </row>
    <row r="105" spans="33:35" ht="15">
      <c r="AG105" s="10">
        <v>6210</v>
      </c>
      <c r="AH105" s="11" t="s">
        <v>116</v>
      </c>
      <c r="AI105" t="s">
        <v>185</v>
      </c>
    </row>
    <row r="106" spans="33:35" ht="15">
      <c r="AG106" s="10">
        <v>6211</v>
      </c>
      <c r="AH106" s="11" t="s">
        <v>117</v>
      </c>
      <c r="AI106" t="s">
        <v>185</v>
      </c>
    </row>
    <row r="107" spans="33:35" ht="15">
      <c r="AG107" s="10">
        <v>6212</v>
      </c>
      <c r="AH107" s="11" t="s">
        <v>118</v>
      </c>
      <c r="AI107" t="s">
        <v>185</v>
      </c>
    </row>
    <row r="108" spans="33:35" ht="15">
      <c r="AG108" s="10">
        <v>6213</v>
      </c>
      <c r="AH108" s="11" t="s">
        <v>119</v>
      </c>
      <c r="AI108" t="s">
        <v>185</v>
      </c>
    </row>
    <row r="109" spans="33:35" ht="15">
      <c r="AG109" s="10">
        <v>6214</v>
      </c>
      <c r="AH109" s="11" t="s">
        <v>120</v>
      </c>
      <c r="AI109" t="s">
        <v>185</v>
      </c>
    </row>
    <row r="110" spans="33:35" ht="15">
      <c r="AG110" s="10">
        <v>6215</v>
      </c>
      <c r="AH110" s="11" t="s">
        <v>168</v>
      </c>
      <c r="AI110" t="s">
        <v>185</v>
      </c>
    </row>
    <row r="111" spans="33:35" ht="15">
      <c r="AG111" s="10">
        <v>6216</v>
      </c>
      <c r="AH111" s="11" t="s">
        <v>121</v>
      </c>
      <c r="AI111" t="s">
        <v>185</v>
      </c>
    </row>
    <row r="112" spans="33:35" ht="15">
      <c r="AG112" s="10">
        <v>6217</v>
      </c>
      <c r="AH112" s="11" t="s">
        <v>122</v>
      </c>
      <c r="AI112" t="s">
        <v>185</v>
      </c>
    </row>
    <row r="113" spans="33:35" ht="15">
      <c r="AG113" s="10">
        <v>6218</v>
      </c>
      <c r="AH113" s="11" t="s">
        <v>123</v>
      </c>
      <c r="AI113" t="s">
        <v>185</v>
      </c>
    </row>
    <row r="114" spans="33:35" ht="15">
      <c r="AG114" s="10">
        <v>6219</v>
      </c>
      <c r="AH114" s="11" t="s">
        <v>124</v>
      </c>
      <c r="AI114" t="s">
        <v>185</v>
      </c>
    </row>
    <row r="115" spans="33:35" ht="15">
      <c r="AG115" s="10">
        <v>6220</v>
      </c>
      <c r="AH115" s="11" t="s">
        <v>125</v>
      </c>
      <c r="AI115" t="s">
        <v>185</v>
      </c>
    </row>
    <row r="116" spans="33:35" ht="15">
      <c r="AG116" s="10">
        <v>6221</v>
      </c>
      <c r="AH116" s="11" t="s">
        <v>36</v>
      </c>
      <c r="AI116" t="s">
        <v>185</v>
      </c>
    </row>
    <row r="117" spans="33:35" ht="15">
      <c r="AG117" s="10">
        <v>6222</v>
      </c>
      <c r="AH117" s="11" t="s">
        <v>169</v>
      </c>
      <c r="AI117" t="s">
        <v>185</v>
      </c>
    </row>
    <row r="118" spans="33:35" ht="15">
      <c r="AG118" s="10">
        <v>6223</v>
      </c>
      <c r="AH118" s="11" t="s">
        <v>170</v>
      </c>
      <c r="AI118" t="s">
        <v>185</v>
      </c>
    </row>
    <row r="119" spans="33:35" ht="15">
      <c r="AG119" s="10">
        <v>6224</v>
      </c>
      <c r="AH119" s="11" t="s">
        <v>126</v>
      </c>
      <c r="AI119" t="s">
        <v>185</v>
      </c>
    </row>
    <row r="120" spans="33:35" ht="15">
      <c r="AG120" s="10">
        <v>6225</v>
      </c>
      <c r="AH120" s="11" t="s">
        <v>127</v>
      </c>
      <c r="AI120" t="s">
        <v>185</v>
      </c>
    </row>
    <row r="121" spans="33:35" ht="15">
      <c r="AG121" s="10">
        <v>6226</v>
      </c>
      <c r="AH121" s="11" t="s">
        <v>128</v>
      </c>
      <c r="AI121" t="s">
        <v>185</v>
      </c>
    </row>
    <row r="122" spans="33:35" ht="15">
      <c r="AG122" s="10">
        <v>6227</v>
      </c>
      <c r="AH122" s="11" t="s">
        <v>129</v>
      </c>
      <c r="AI122" t="s">
        <v>185</v>
      </c>
    </row>
    <row r="123" spans="33:35" ht="15">
      <c r="AG123" s="10">
        <v>7201</v>
      </c>
      <c r="AH123" s="11" t="s">
        <v>171</v>
      </c>
      <c r="AI123" t="s">
        <v>186</v>
      </c>
    </row>
    <row r="124" spans="33:35" ht="15">
      <c r="AG124" s="10">
        <v>7202</v>
      </c>
      <c r="AH124" s="11" t="s">
        <v>130</v>
      </c>
      <c r="AI124" t="s">
        <v>186</v>
      </c>
    </row>
    <row r="125" spans="33:35" ht="15">
      <c r="AG125" s="10">
        <v>7203</v>
      </c>
      <c r="AH125" s="11" t="s">
        <v>131</v>
      </c>
      <c r="AI125" t="s">
        <v>186</v>
      </c>
    </row>
    <row r="126" spans="33:35" ht="15">
      <c r="AG126" s="10">
        <v>7204</v>
      </c>
      <c r="AH126" s="11" t="s">
        <v>132</v>
      </c>
      <c r="AI126" t="s">
        <v>186</v>
      </c>
    </row>
    <row r="127" spans="33:35" ht="15">
      <c r="AG127" s="10">
        <v>7205</v>
      </c>
      <c r="AH127" s="11" t="s">
        <v>133</v>
      </c>
      <c r="AI127" t="s">
        <v>186</v>
      </c>
    </row>
    <row r="128" spans="33:35" ht="15">
      <c r="AG128" s="10">
        <v>7206</v>
      </c>
      <c r="AH128" s="11" t="s">
        <v>134</v>
      </c>
      <c r="AI128" t="s">
        <v>186</v>
      </c>
    </row>
    <row r="129" spans="33:35" ht="15">
      <c r="AG129" s="10">
        <v>7207</v>
      </c>
      <c r="AH129" s="11" t="s">
        <v>135</v>
      </c>
      <c r="AI129" t="s">
        <v>186</v>
      </c>
    </row>
    <row r="130" spans="33:35" ht="15">
      <c r="AG130" s="10">
        <v>7208</v>
      </c>
      <c r="AH130" s="11" t="s">
        <v>136</v>
      </c>
      <c r="AI130" t="s">
        <v>186</v>
      </c>
    </row>
    <row r="131" spans="33:35" ht="15">
      <c r="AG131" s="10">
        <v>7209</v>
      </c>
      <c r="AH131" s="11" t="s">
        <v>172</v>
      </c>
      <c r="AI131" t="s">
        <v>186</v>
      </c>
    </row>
    <row r="132" spans="33:35" ht="15">
      <c r="AG132" s="10">
        <v>7210</v>
      </c>
      <c r="AH132" s="11" t="s">
        <v>173</v>
      </c>
      <c r="AI132" t="s">
        <v>186</v>
      </c>
    </row>
    <row r="133" spans="33:35" ht="15">
      <c r="AG133" s="10">
        <v>7211</v>
      </c>
      <c r="AH133" s="11" t="s">
        <v>137</v>
      </c>
      <c r="AI133" t="s">
        <v>186</v>
      </c>
    </row>
    <row r="134" spans="33:35" ht="15">
      <c r="AG134" s="10">
        <v>7212</v>
      </c>
      <c r="AH134" s="11" t="s">
        <v>138</v>
      </c>
      <c r="AI134" t="s">
        <v>186</v>
      </c>
    </row>
    <row r="135" spans="33:35" ht="15">
      <c r="AG135" s="10">
        <v>7213</v>
      </c>
      <c r="AH135" s="11" t="s">
        <v>139</v>
      </c>
      <c r="AI135" t="s">
        <v>186</v>
      </c>
    </row>
    <row r="136" spans="33:35" ht="15">
      <c r="AG136" s="10">
        <v>7214</v>
      </c>
      <c r="AH136" s="11" t="s">
        <v>174</v>
      </c>
      <c r="AI136" t="s">
        <v>186</v>
      </c>
    </row>
    <row r="137" spans="33:35" ht="15">
      <c r="AG137" s="10">
        <v>7215</v>
      </c>
      <c r="AH137" s="11" t="s">
        <v>140</v>
      </c>
      <c r="AI137" t="s">
        <v>186</v>
      </c>
    </row>
    <row r="138" spans="33:35" ht="15">
      <c r="AG138" s="10">
        <v>7216</v>
      </c>
      <c r="AH138" s="11" t="s">
        <v>141</v>
      </c>
      <c r="AI138" t="s">
        <v>186</v>
      </c>
    </row>
    <row r="139" spans="33:35" ht="15">
      <c r="AG139" s="10">
        <v>7217</v>
      </c>
      <c r="AH139" s="11" t="s">
        <v>142</v>
      </c>
      <c r="AI139" t="s">
        <v>186</v>
      </c>
    </row>
    <row r="140" spans="33:35" ht="15">
      <c r="AG140" s="10">
        <v>8201</v>
      </c>
      <c r="AH140" s="11" t="s">
        <v>143</v>
      </c>
      <c r="AI140" t="s">
        <v>187</v>
      </c>
    </row>
    <row r="141" spans="33:35" ht="15">
      <c r="AG141" s="10">
        <v>8202</v>
      </c>
      <c r="AH141" s="11" t="s">
        <v>144</v>
      </c>
      <c r="AI141" t="s">
        <v>187</v>
      </c>
    </row>
    <row r="142" spans="33:35" ht="15">
      <c r="AG142" s="10">
        <v>8203</v>
      </c>
      <c r="AH142" s="11" t="s">
        <v>145</v>
      </c>
      <c r="AI142" t="s">
        <v>187</v>
      </c>
    </row>
    <row r="143" spans="33:35" ht="15">
      <c r="AG143" s="10">
        <v>8204</v>
      </c>
      <c r="AH143" s="11" t="s">
        <v>34</v>
      </c>
      <c r="AI143" t="s">
        <v>187</v>
      </c>
    </row>
    <row r="144" spans="33:35" ht="15">
      <c r="AG144" s="10">
        <v>8205</v>
      </c>
      <c r="AH144" s="11" t="s">
        <v>146</v>
      </c>
      <c r="AI144" t="s">
        <v>187</v>
      </c>
    </row>
    <row r="145" spans="33:35" ht="15">
      <c r="AG145" s="10">
        <v>8206</v>
      </c>
      <c r="AH145" s="11" t="s">
        <v>147</v>
      </c>
      <c r="AI145" t="s">
        <v>187</v>
      </c>
    </row>
    <row r="146" spans="33:35" ht="15">
      <c r="AG146" s="10">
        <v>8207</v>
      </c>
      <c r="AH146" s="11" t="s">
        <v>148</v>
      </c>
      <c r="AI146" t="s">
        <v>187</v>
      </c>
    </row>
    <row r="147" spans="33:35" ht="15">
      <c r="AG147" s="10">
        <v>9999</v>
      </c>
      <c r="AH147" s="11" t="s">
        <v>149</v>
      </c>
      <c r="AI147" t="s">
        <v>188</v>
      </c>
    </row>
    <row r="148" spans="33:35" ht="15">
      <c r="AG148" s="10">
        <v>9001</v>
      </c>
      <c r="AH148" s="11" t="s">
        <v>150</v>
      </c>
      <c r="AI148" t="s">
        <v>188</v>
      </c>
    </row>
    <row r="149" spans="33:35" ht="15">
      <c r="AG149" s="10">
        <v>9002</v>
      </c>
      <c r="AH149" s="11" t="s">
        <v>151</v>
      </c>
      <c r="AI149" t="s">
        <v>188</v>
      </c>
    </row>
    <row r="150" spans="33:35" ht="15">
      <c r="AG150" s="10">
        <v>9003</v>
      </c>
      <c r="AH150" s="11" t="s">
        <v>152</v>
      </c>
      <c r="AI150" t="s">
        <v>188</v>
      </c>
    </row>
    <row r="151" spans="33:35" ht="15">
      <c r="AG151" s="10">
        <v>9004</v>
      </c>
      <c r="AH151" s="11" t="s">
        <v>153</v>
      </c>
      <c r="AI151" t="s">
        <v>188</v>
      </c>
    </row>
    <row r="152" spans="33:35" ht="15">
      <c r="AG152" s="10">
        <v>9005</v>
      </c>
      <c r="AH152" s="11" t="s">
        <v>154</v>
      </c>
      <c r="AI152" t="s">
        <v>188</v>
      </c>
    </row>
    <row r="153" spans="33:35" ht="15">
      <c r="AG153" s="10">
        <v>9006</v>
      </c>
      <c r="AH153" s="11" t="s">
        <v>175</v>
      </c>
      <c r="AI153" t="s">
        <v>188</v>
      </c>
    </row>
    <row r="154" spans="33:35" ht="15">
      <c r="AG154" s="10">
        <v>9007</v>
      </c>
      <c r="AH154" s="11" t="s">
        <v>176</v>
      </c>
      <c r="AI154" t="s">
        <v>188</v>
      </c>
    </row>
    <row r="155" spans="33:35" ht="15">
      <c r="AG155" s="10">
        <v>9008</v>
      </c>
      <c r="AH155" s="11" t="s">
        <v>177</v>
      </c>
      <c r="AI155" t="s">
        <v>188</v>
      </c>
    </row>
    <row r="156" spans="33:35" ht="15">
      <c r="AG156" s="10">
        <v>9009</v>
      </c>
      <c r="AH156" s="11" t="s">
        <v>178</v>
      </c>
      <c r="AI156" t="s">
        <v>188</v>
      </c>
    </row>
    <row r="157" spans="33:35" ht="15">
      <c r="AG157" s="10">
        <v>9010</v>
      </c>
      <c r="AH157" s="11" t="s">
        <v>155</v>
      </c>
      <c r="AI157" t="s">
        <v>188</v>
      </c>
    </row>
    <row r="158" spans="33:35" ht="15">
      <c r="AG158" s="10">
        <v>9011</v>
      </c>
      <c r="AH158" s="11" t="s">
        <v>156</v>
      </c>
      <c r="AI158" t="s">
        <v>188</v>
      </c>
    </row>
    <row r="159" spans="33:35" ht="15">
      <c r="AG159" s="10">
        <v>9012</v>
      </c>
      <c r="AH159" s="11" t="s">
        <v>37</v>
      </c>
      <c r="AI159" t="s">
        <v>188</v>
      </c>
    </row>
    <row r="160" spans="33:35" ht="15">
      <c r="AG160" s="10">
        <v>2209</v>
      </c>
      <c r="AH160" s="11" t="s">
        <v>69</v>
      </c>
      <c r="AI160" t="s">
        <v>181</v>
      </c>
    </row>
  </sheetData>
  <sheetProtection/>
  <mergeCells count="44">
    <mergeCell ref="X4:X5"/>
    <mergeCell ref="Y4:Y5"/>
    <mergeCell ref="Z4:Z5"/>
    <mergeCell ref="AA4:AA5"/>
    <mergeCell ref="AB4:AB5"/>
    <mergeCell ref="I4:I5"/>
    <mergeCell ref="AF4:AF5"/>
    <mergeCell ref="M4:P4"/>
    <mergeCell ref="Q4:Q5"/>
    <mergeCell ref="R4:R5"/>
    <mergeCell ref="S4:S5"/>
    <mergeCell ref="K4:K5"/>
    <mergeCell ref="U4:U5"/>
    <mergeCell ref="V4:V5"/>
    <mergeCell ref="W4:W5"/>
    <mergeCell ref="D4:D5"/>
    <mergeCell ref="E43:H43"/>
    <mergeCell ref="I42:K42"/>
    <mergeCell ref="N42:AC42"/>
    <mergeCell ref="AD4:AD5"/>
    <mergeCell ref="AE4:AE5"/>
    <mergeCell ref="T4:T5"/>
    <mergeCell ref="F4:F5"/>
    <mergeCell ref="G4:G5"/>
    <mergeCell ref="H4:H5"/>
    <mergeCell ref="AC4:AC5"/>
    <mergeCell ref="A46:D46"/>
    <mergeCell ref="H46:K46"/>
    <mergeCell ref="L46:O46"/>
    <mergeCell ref="P46:AE46"/>
    <mergeCell ref="A43:D43"/>
    <mergeCell ref="J4:J5"/>
    <mergeCell ref="L4:L5"/>
    <mergeCell ref="I43:O43"/>
    <mergeCell ref="P43:AC43"/>
    <mergeCell ref="C4:C5"/>
    <mergeCell ref="E4:E5"/>
    <mergeCell ref="A42:E42"/>
    <mergeCell ref="F42:G42"/>
    <mergeCell ref="G1:AC1"/>
    <mergeCell ref="A1:F1"/>
    <mergeCell ref="G2:AC2"/>
    <mergeCell ref="A4:A5"/>
    <mergeCell ref="B4:B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58"/>
  <sheetViews>
    <sheetView zoomScale="115" zoomScaleNormal="115" zoomScalePageLayoutView="0" workbookViewId="0" topLeftCell="A4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7.28125" style="0" hidden="1" customWidth="1"/>
    <col min="5" max="5" width="26.8515625" style="0" bestFit="1" customWidth="1"/>
    <col min="6" max="6" width="11.8515625" style="0" customWidth="1"/>
    <col min="7" max="7" width="25.00390625" style="0" bestFit="1" customWidth="1"/>
    <col min="8" max="8" width="5.7109375" style="0" hidden="1" customWidth="1"/>
    <col min="9" max="9" width="5.28125" style="0" customWidth="1"/>
    <col min="10" max="10" width="9.140625" style="0" hidden="1" customWidth="1"/>
    <col min="11" max="11" width="22.00390625" style="0" hidden="1" customWidth="1"/>
    <col min="12" max="12" width="12.421875" style="16" hidden="1" customWidth="1"/>
    <col min="13" max="13" width="5.57421875" style="0" hidden="1" customWidth="1"/>
    <col min="14" max="15" width="5.421875" style="0" hidden="1" customWidth="1"/>
    <col min="16" max="16" width="8.00390625" style="0" hidden="1" customWidth="1"/>
    <col min="17" max="17" width="6.00390625" style="0" hidden="1" customWidth="1"/>
    <col min="18" max="18" width="5.57421875" style="0" hidden="1" customWidth="1"/>
    <col min="19" max="19" width="7.140625" style="0" hidden="1" customWidth="1"/>
    <col min="20" max="20" width="23.7109375" style="0" hidden="1" customWidth="1"/>
    <col min="21" max="21" width="11.8515625" style="0" customWidth="1"/>
    <col min="22" max="28" width="11.140625" style="0" customWidth="1"/>
    <col min="29" max="29" width="31.7109375" style="0" customWidth="1"/>
    <col min="30" max="30" width="9.140625" style="0" hidden="1" customWidth="1"/>
    <col min="31" max="31" width="24.8515625" style="0" hidden="1" customWidth="1"/>
    <col min="32" max="32" width="9.140625" style="0" hidden="1" customWidth="1"/>
    <col min="33" max="33" width="5.8515625" style="0" hidden="1" customWidth="1"/>
    <col min="34" max="34" width="29.8515625" style="0" hidden="1" customWidth="1"/>
    <col min="35" max="35" width="11.8515625" style="0" hidden="1" customWidth="1"/>
    <col min="36" max="36" width="9.140625" style="0" hidden="1" customWidth="1"/>
    <col min="37" max="37" width="8.140625" style="0" customWidth="1"/>
  </cols>
  <sheetData>
    <row r="1" spans="1:29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s="1" customFormat="1" ht="15.75">
      <c r="A2" s="102"/>
      <c r="B2" s="102"/>
      <c r="C2" s="102"/>
      <c r="D2" s="102"/>
      <c r="E2" s="102"/>
      <c r="F2" s="102"/>
      <c r="G2" s="102" t="s">
        <v>191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="1" customFormat="1" ht="15.75">
      <c r="L3" s="16"/>
    </row>
    <row r="4" spans="1:32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98" t="s">
        <v>3</v>
      </c>
      <c r="J4" s="98" t="s">
        <v>21</v>
      </c>
      <c r="K4" s="98" t="s">
        <v>21</v>
      </c>
      <c r="L4" s="104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556</v>
      </c>
      <c r="U4" s="98" t="s">
        <v>1240</v>
      </c>
      <c r="V4" s="98" t="s">
        <v>1243</v>
      </c>
      <c r="W4" s="98" t="s">
        <v>1248</v>
      </c>
      <c r="X4" s="98" t="s">
        <v>1244</v>
      </c>
      <c r="Y4" s="98" t="s">
        <v>1249</v>
      </c>
      <c r="Z4" s="98" t="s">
        <v>1245</v>
      </c>
      <c r="AA4" s="98" t="s">
        <v>1246</v>
      </c>
      <c r="AB4" s="98" t="s">
        <v>1247</v>
      </c>
      <c r="AC4" s="88" t="s">
        <v>12</v>
      </c>
      <c r="AD4" s="103" t="s">
        <v>1172</v>
      </c>
      <c r="AE4" s="103" t="s">
        <v>1173</v>
      </c>
      <c r="AF4" s="103" t="s">
        <v>1174</v>
      </c>
    </row>
    <row r="5" spans="1:32" s="3" customFormat="1" ht="33" customHeight="1">
      <c r="A5" s="88"/>
      <c r="B5" s="99"/>
      <c r="C5" s="88"/>
      <c r="D5" s="88"/>
      <c r="E5" s="88"/>
      <c r="F5" s="88"/>
      <c r="G5" s="88"/>
      <c r="H5" s="88"/>
      <c r="I5" s="99"/>
      <c r="J5" s="99"/>
      <c r="K5" s="99"/>
      <c r="L5" s="105"/>
      <c r="M5" s="13" t="s">
        <v>8</v>
      </c>
      <c r="N5" s="12" t="s">
        <v>15</v>
      </c>
      <c r="O5" s="12" t="s">
        <v>323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99"/>
      <c r="AC5" s="88"/>
      <c r="AD5" s="103"/>
      <c r="AE5" s="103"/>
      <c r="AF5" s="103"/>
    </row>
    <row r="6" spans="1:36" s="3" customFormat="1" ht="15.75" customHeight="1">
      <c r="A6" s="12">
        <v>1</v>
      </c>
      <c r="B6" s="12" t="s">
        <v>179</v>
      </c>
      <c r="C6" s="38">
        <v>9</v>
      </c>
      <c r="D6" s="38" t="s">
        <v>823</v>
      </c>
      <c r="E6" s="43" t="str">
        <f aca="true" t="shared" si="0" ref="E6:E40">AD6&amp;" "&amp;AE6&amp;" "&amp;AF6</f>
        <v>nguyÔn thµnh an</v>
      </c>
      <c r="F6" s="38" t="s">
        <v>633</v>
      </c>
      <c r="G6" s="38" t="s">
        <v>383</v>
      </c>
      <c r="H6" s="38" t="s">
        <v>24</v>
      </c>
      <c r="I6" s="38" t="s">
        <v>25</v>
      </c>
      <c r="J6" s="19">
        <v>4204</v>
      </c>
      <c r="K6" s="14" t="str">
        <f aca="true" t="shared" si="1" ref="K6:K40">VLOOKUP(J6,$AG$6:$AH$157,2,0)</f>
        <v>THCS Lê Hồng Phong</v>
      </c>
      <c r="L6" s="26" t="str">
        <f aca="true" t="shared" si="2" ref="L6:L40">VLOOKUP(J6,$AG$6:$AI$158,3,0)</f>
        <v>TP Ninh Bình</v>
      </c>
      <c r="M6" s="38">
        <v>7.75</v>
      </c>
      <c r="N6" s="38">
        <v>7.5</v>
      </c>
      <c r="O6" s="38">
        <v>9.6</v>
      </c>
      <c r="P6" s="38">
        <v>9</v>
      </c>
      <c r="Q6" s="12"/>
      <c r="R6" s="38">
        <v>0</v>
      </c>
      <c r="S6" s="38">
        <v>42.85</v>
      </c>
      <c r="T6" s="38"/>
      <c r="U6" s="38"/>
      <c r="V6" s="38"/>
      <c r="W6" s="38"/>
      <c r="X6" s="38"/>
      <c r="Y6" s="38"/>
      <c r="Z6" s="38"/>
      <c r="AA6" s="38"/>
      <c r="AB6" s="38"/>
      <c r="AC6" s="14"/>
      <c r="AD6" s="27" t="s">
        <v>216</v>
      </c>
      <c r="AE6" s="27" t="s">
        <v>258</v>
      </c>
      <c r="AF6" s="27" t="s">
        <v>227</v>
      </c>
      <c r="AG6" s="27" t="s">
        <v>25</v>
      </c>
      <c r="AH6" s="11" t="s">
        <v>40</v>
      </c>
      <c r="AI6" t="s">
        <v>180</v>
      </c>
      <c r="AJ6" s="27" t="s">
        <v>302</v>
      </c>
    </row>
    <row r="7" spans="1:36" s="3" customFormat="1" ht="15.75" customHeight="1">
      <c r="A7" s="12">
        <v>2</v>
      </c>
      <c r="B7" s="12" t="s">
        <v>179</v>
      </c>
      <c r="C7" s="38">
        <v>9</v>
      </c>
      <c r="D7" s="38" t="s">
        <v>505</v>
      </c>
      <c r="E7" s="43" t="str">
        <f t="shared" si="0"/>
        <v>ph¹m ®oµn nhËt anh</v>
      </c>
      <c r="F7" s="38" t="s">
        <v>779</v>
      </c>
      <c r="G7" s="38" t="s">
        <v>383</v>
      </c>
      <c r="H7" s="38" t="s">
        <v>24</v>
      </c>
      <c r="I7" s="38" t="s">
        <v>300</v>
      </c>
      <c r="J7" s="19">
        <v>4203</v>
      </c>
      <c r="K7" s="14" t="str">
        <f t="shared" si="1"/>
        <v>THCS Lý Tự Trọng</v>
      </c>
      <c r="L7" s="26" t="str">
        <f t="shared" si="2"/>
        <v>TP Ninh Bình</v>
      </c>
      <c r="M7" s="38">
        <v>9.5</v>
      </c>
      <c r="N7" s="38">
        <v>9</v>
      </c>
      <c r="O7" s="38">
        <v>8.4</v>
      </c>
      <c r="P7" s="38">
        <v>9.25</v>
      </c>
      <c r="Q7" s="12"/>
      <c r="R7" s="38">
        <v>1</v>
      </c>
      <c r="S7" s="38">
        <v>45.4</v>
      </c>
      <c r="T7" s="38"/>
      <c r="U7" s="38"/>
      <c r="V7" s="38"/>
      <c r="W7" s="38"/>
      <c r="X7" s="38"/>
      <c r="Y7" s="38"/>
      <c r="Z7" s="38"/>
      <c r="AA7" s="38"/>
      <c r="AB7" s="38"/>
      <c r="AC7" s="12"/>
      <c r="AD7" s="27" t="s">
        <v>221</v>
      </c>
      <c r="AE7" s="27" t="s">
        <v>773</v>
      </c>
      <c r="AF7" s="27" t="s">
        <v>239</v>
      </c>
      <c r="AG7" s="27" t="s">
        <v>300</v>
      </c>
      <c r="AH7" s="11" t="s">
        <v>44</v>
      </c>
      <c r="AI7" t="s">
        <v>180</v>
      </c>
      <c r="AJ7" s="27" t="s">
        <v>301</v>
      </c>
    </row>
    <row r="8" spans="1:36" s="3" customFormat="1" ht="15.75" customHeight="1">
      <c r="A8" s="12">
        <v>3</v>
      </c>
      <c r="B8" s="12" t="s">
        <v>179</v>
      </c>
      <c r="C8" s="38">
        <v>9</v>
      </c>
      <c r="D8" s="38" t="s">
        <v>503</v>
      </c>
      <c r="E8" s="43" t="str">
        <f t="shared" si="0"/>
        <v>lª ngäc anh</v>
      </c>
      <c r="F8" s="38" t="s">
        <v>701</v>
      </c>
      <c r="G8" s="38" t="s">
        <v>295</v>
      </c>
      <c r="H8" s="38" t="s">
        <v>24</v>
      </c>
      <c r="I8" s="38" t="s">
        <v>300</v>
      </c>
      <c r="J8" s="19">
        <v>9999</v>
      </c>
      <c r="K8" s="14" t="str">
        <f t="shared" si="1"/>
        <v>THCS Ngoại tỉnh</v>
      </c>
      <c r="L8" s="26" t="str">
        <f t="shared" si="2"/>
        <v>Tỉnh ngoài</v>
      </c>
      <c r="M8" s="38">
        <v>9</v>
      </c>
      <c r="N8" s="38">
        <v>7.75</v>
      </c>
      <c r="O8" s="38">
        <v>9.8</v>
      </c>
      <c r="P8" s="38">
        <v>8.38</v>
      </c>
      <c r="Q8" s="12"/>
      <c r="R8" s="38">
        <v>0.5</v>
      </c>
      <c r="S8" s="38">
        <v>43.31</v>
      </c>
      <c r="T8" s="38"/>
      <c r="U8" s="38"/>
      <c r="V8" s="38"/>
      <c r="W8" s="38"/>
      <c r="X8" s="38"/>
      <c r="Y8" s="38"/>
      <c r="Z8" s="38"/>
      <c r="AA8" s="38"/>
      <c r="AB8" s="38"/>
      <c r="AC8" s="12"/>
      <c r="AD8" s="27" t="s">
        <v>219</v>
      </c>
      <c r="AE8" s="27" t="s">
        <v>241</v>
      </c>
      <c r="AF8" s="27" t="s">
        <v>239</v>
      </c>
      <c r="AG8" s="27" t="s">
        <v>25</v>
      </c>
      <c r="AH8" s="11" t="s">
        <v>42</v>
      </c>
      <c r="AI8" t="s">
        <v>180</v>
      </c>
      <c r="AJ8" s="27" t="s">
        <v>304</v>
      </c>
    </row>
    <row r="9" spans="1:36" s="3" customFormat="1" ht="15.75" customHeight="1">
      <c r="A9" s="12">
        <v>4</v>
      </c>
      <c r="B9" s="12" t="s">
        <v>179</v>
      </c>
      <c r="C9" s="38">
        <v>9</v>
      </c>
      <c r="D9" s="38" t="s">
        <v>497</v>
      </c>
      <c r="E9" s="43" t="str">
        <f t="shared" si="0"/>
        <v>hµ ph­¬ng anh</v>
      </c>
      <c r="F9" s="38" t="s">
        <v>803</v>
      </c>
      <c r="G9" s="38" t="s">
        <v>383</v>
      </c>
      <c r="H9" s="38" t="s">
        <v>24</v>
      </c>
      <c r="I9" s="38" t="s">
        <v>300</v>
      </c>
      <c r="J9" s="19">
        <v>4203</v>
      </c>
      <c r="K9" s="14" t="str">
        <f t="shared" si="1"/>
        <v>THCS Lý Tự Trọng</v>
      </c>
      <c r="L9" s="26" t="str">
        <f t="shared" si="2"/>
        <v>TP Ninh Bình</v>
      </c>
      <c r="M9" s="38">
        <v>9.25</v>
      </c>
      <c r="N9" s="38">
        <v>8.25</v>
      </c>
      <c r="O9" s="38">
        <v>9.6</v>
      </c>
      <c r="P9" s="38">
        <v>7.5</v>
      </c>
      <c r="Q9" s="12"/>
      <c r="R9" s="38">
        <v>0</v>
      </c>
      <c r="S9" s="38">
        <v>42.1</v>
      </c>
      <c r="T9" s="38"/>
      <c r="U9" s="38"/>
      <c r="V9" s="38"/>
      <c r="W9" s="38"/>
      <c r="X9" s="38"/>
      <c r="Y9" s="38"/>
      <c r="Z9" s="38"/>
      <c r="AA9" s="38"/>
      <c r="AB9" s="38"/>
      <c r="AC9" s="12"/>
      <c r="AD9" s="27" t="s">
        <v>232</v>
      </c>
      <c r="AE9" s="27" t="s">
        <v>248</v>
      </c>
      <c r="AF9" s="27" t="s">
        <v>239</v>
      </c>
      <c r="AG9" s="27" t="s">
        <v>25</v>
      </c>
      <c r="AH9" s="11" t="s">
        <v>41</v>
      </c>
      <c r="AI9" t="s">
        <v>180</v>
      </c>
      <c r="AJ9" s="27" t="s">
        <v>302</v>
      </c>
    </row>
    <row r="10" spans="1:36" s="3" customFormat="1" ht="15.75" customHeight="1">
      <c r="A10" s="12">
        <v>5</v>
      </c>
      <c r="B10" s="12" t="s">
        <v>179</v>
      </c>
      <c r="C10" s="38">
        <v>9</v>
      </c>
      <c r="D10" s="38" t="s">
        <v>828</v>
      </c>
      <c r="E10" s="43" t="str">
        <f t="shared" si="0"/>
        <v>nguyÔn thÞ lan anh</v>
      </c>
      <c r="F10" s="38" t="s">
        <v>806</v>
      </c>
      <c r="G10" s="38" t="s">
        <v>383</v>
      </c>
      <c r="H10" s="38" t="s">
        <v>24</v>
      </c>
      <c r="I10" s="38" t="s">
        <v>300</v>
      </c>
      <c r="J10" s="19">
        <v>3201</v>
      </c>
      <c r="K10" s="14" t="str">
        <f t="shared" si="1"/>
        <v>THCS Đinh Tiên Hoàng</v>
      </c>
      <c r="L10" s="26" t="str">
        <f t="shared" si="2"/>
        <v>Hoa Lư</v>
      </c>
      <c r="M10" s="38">
        <v>8.25</v>
      </c>
      <c r="N10" s="38">
        <v>8</v>
      </c>
      <c r="O10" s="38">
        <v>8.6</v>
      </c>
      <c r="P10" s="38">
        <v>8.5</v>
      </c>
      <c r="Q10" s="12"/>
      <c r="R10" s="38">
        <v>0</v>
      </c>
      <c r="S10" s="38">
        <v>41.85</v>
      </c>
      <c r="T10" s="38"/>
      <c r="U10" s="38"/>
      <c r="V10" s="38"/>
      <c r="W10" s="38"/>
      <c r="X10" s="38"/>
      <c r="Y10" s="38"/>
      <c r="Z10" s="38"/>
      <c r="AA10" s="38"/>
      <c r="AB10" s="38"/>
      <c r="AC10" s="12"/>
      <c r="AD10" s="27" t="s">
        <v>216</v>
      </c>
      <c r="AE10" s="27" t="s">
        <v>469</v>
      </c>
      <c r="AF10" s="27" t="s">
        <v>239</v>
      </c>
      <c r="AG10" s="27" t="s">
        <v>300</v>
      </c>
      <c r="AH10" s="11" t="s">
        <v>43</v>
      </c>
      <c r="AI10" t="s">
        <v>180</v>
      </c>
      <c r="AJ10" s="27" t="s">
        <v>304</v>
      </c>
    </row>
    <row r="11" spans="1:36" s="3" customFormat="1" ht="15.75" customHeight="1">
      <c r="A11" s="12">
        <v>6</v>
      </c>
      <c r="B11" s="12" t="s">
        <v>179</v>
      </c>
      <c r="C11" s="38">
        <v>9</v>
      </c>
      <c r="D11" s="38" t="s">
        <v>500</v>
      </c>
      <c r="E11" s="43" t="str">
        <f t="shared" si="0"/>
        <v>nguyÔn ®øc b×nh</v>
      </c>
      <c r="F11" s="38" t="s">
        <v>792</v>
      </c>
      <c r="G11" s="38" t="s">
        <v>383</v>
      </c>
      <c r="H11" s="38" t="s">
        <v>24</v>
      </c>
      <c r="I11" s="38" t="s">
        <v>25</v>
      </c>
      <c r="J11" s="19">
        <v>4201</v>
      </c>
      <c r="K11" s="14" t="str">
        <f t="shared" si="1"/>
        <v>THCS Trương Hán Siêu</v>
      </c>
      <c r="L11" s="26" t="str">
        <f t="shared" si="2"/>
        <v>TP Ninh Bình</v>
      </c>
      <c r="M11" s="38">
        <v>9</v>
      </c>
      <c r="N11" s="38">
        <v>6.5</v>
      </c>
      <c r="O11" s="38">
        <v>9.6</v>
      </c>
      <c r="P11" s="38">
        <v>9</v>
      </c>
      <c r="Q11" s="12"/>
      <c r="R11" s="38">
        <v>0</v>
      </c>
      <c r="S11" s="38">
        <v>43.1</v>
      </c>
      <c r="T11" s="38"/>
      <c r="U11" s="38"/>
      <c r="V11" s="38"/>
      <c r="W11" s="38"/>
      <c r="X11" s="38"/>
      <c r="Y11" s="38"/>
      <c r="Z11" s="38"/>
      <c r="AA11" s="38"/>
      <c r="AB11" s="38"/>
      <c r="AC11" s="12"/>
      <c r="AD11" s="27" t="s">
        <v>216</v>
      </c>
      <c r="AE11" s="27" t="s">
        <v>249</v>
      </c>
      <c r="AF11" s="27" t="s">
        <v>375</v>
      </c>
      <c r="AG11" s="27" t="s">
        <v>25</v>
      </c>
      <c r="AH11" s="11" t="s">
        <v>45</v>
      </c>
      <c r="AI11" t="s">
        <v>180</v>
      </c>
      <c r="AJ11" s="27" t="s">
        <v>404</v>
      </c>
    </row>
    <row r="12" spans="1:36" s="3" customFormat="1" ht="15.75" customHeight="1">
      <c r="A12" s="12">
        <v>7</v>
      </c>
      <c r="B12" s="12" t="s">
        <v>179</v>
      </c>
      <c r="C12" s="38">
        <v>9</v>
      </c>
      <c r="D12" s="38" t="s">
        <v>557</v>
      </c>
      <c r="E12" s="43" t="str">
        <f t="shared" si="0"/>
        <v>®inh minh c«ng</v>
      </c>
      <c r="F12" s="38" t="s">
        <v>801</v>
      </c>
      <c r="G12" s="38" t="s">
        <v>743</v>
      </c>
      <c r="H12" s="38" t="s">
        <v>24</v>
      </c>
      <c r="I12" s="38" t="s">
        <v>25</v>
      </c>
      <c r="J12" s="19">
        <v>7203</v>
      </c>
      <c r="K12" s="14" t="str">
        <f t="shared" si="1"/>
        <v>THCS Yên Thắng</v>
      </c>
      <c r="L12" s="26" t="str">
        <f t="shared" si="2"/>
        <v>Yên Mô</v>
      </c>
      <c r="M12" s="38">
        <v>8.5</v>
      </c>
      <c r="N12" s="38">
        <v>7</v>
      </c>
      <c r="O12" s="38">
        <v>9.2</v>
      </c>
      <c r="P12" s="38">
        <v>9</v>
      </c>
      <c r="Q12" s="12"/>
      <c r="R12" s="38">
        <v>0</v>
      </c>
      <c r="S12" s="38">
        <v>42.7</v>
      </c>
      <c r="T12" s="38"/>
      <c r="U12" s="38"/>
      <c r="V12" s="38"/>
      <c r="W12" s="38"/>
      <c r="X12" s="38"/>
      <c r="Y12" s="38"/>
      <c r="Z12" s="38"/>
      <c r="AA12" s="38"/>
      <c r="AB12" s="38"/>
      <c r="AC12" s="12"/>
      <c r="AD12" s="27" t="s">
        <v>228</v>
      </c>
      <c r="AE12" s="27" t="s">
        <v>240</v>
      </c>
      <c r="AF12" s="27" t="s">
        <v>349</v>
      </c>
      <c r="AG12" s="27" t="s">
        <v>25</v>
      </c>
      <c r="AH12" s="11" t="s">
        <v>158</v>
      </c>
      <c r="AI12" t="s">
        <v>180</v>
      </c>
      <c r="AJ12" s="27" t="s">
        <v>303</v>
      </c>
    </row>
    <row r="13" spans="1:36" s="3" customFormat="1" ht="15.75" customHeight="1">
      <c r="A13" s="12">
        <v>8</v>
      </c>
      <c r="B13" s="12" t="s">
        <v>179</v>
      </c>
      <c r="C13" s="38">
        <v>9</v>
      </c>
      <c r="D13" s="38" t="s">
        <v>392</v>
      </c>
      <c r="E13" s="43" t="str">
        <f t="shared" si="0"/>
        <v>lª tÊt ®¹t</v>
      </c>
      <c r="F13" s="38" t="s">
        <v>784</v>
      </c>
      <c r="G13" s="38" t="s">
        <v>383</v>
      </c>
      <c r="H13" s="38" t="s">
        <v>24</v>
      </c>
      <c r="I13" s="38" t="s">
        <v>25</v>
      </c>
      <c r="J13" s="19">
        <v>4204</v>
      </c>
      <c r="K13" s="14" t="str">
        <f t="shared" si="1"/>
        <v>THCS Lê Hồng Phong</v>
      </c>
      <c r="L13" s="26" t="str">
        <f t="shared" si="2"/>
        <v>TP Ninh Bình</v>
      </c>
      <c r="M13" s="38">
        <v>9.5</v>
      </c>
      <c r="N13" s="38">
        <v>7.75</v>
      </c>
      <c r="O13" s="38">
        <v>9.4</v>
      </c>
      <c r="P13" s="38">
        <v>8.75</v>
      </c>
      <c r="Q13" s="12"/>
      <c r="R13" s="38">
        <v>1.5</v>
      </c>
      <c r="S13" s="38">
        <v>44.15</v>
      </c>
      <c r="T13" s="38"/>
      <c r="U13" s="38"/>
      <c r="V13" s="38"/>
      <c r="W13" s="38"/>
      <c r="X13" s="38"/>
      <c r="Y13" s="38"/>
      <c r="Z13" s="38"/>
      <c r="AA13" s="38"/>
      <c r="AB13" s="38"/>
      <c r="AC13" s="12"/>
      <c r="AD13" s="27" t="s">
        <v>219</v>
      </c>
      <c r="AE13" s="27" t="s">
        <v>372</v>
      </c>
      <c r="AF13" s="27" t="s">
        <v>381</v>
      </c>
      <c r="AG13" s="27" t="s">
        <v>25</v>
      </c>
      <c r="AH13" s="11" t="s">
        <v>157</v>
      </c>
      <c r="AI13" t="s">
        <v>180</v>
      </c>
      <c r="AJ13" s="27" t="s">
        <v>321</v>
      </c>
    </row>
    <row r="14" spans="1:36" s="3" customFormat="1" ht="15.75" customHeight="1">
      <c r="A14" s="12">
        <v>9</v>
      </c>
      <c r="B14" s="12" t="s">
        <v>179</v>
      </c>
      <c r="C14" s="38">
        <v>9</v>
      </c>
      <c r="D14" s="38" t="s">
        <v>827</v>
      </c>
      <c r="E14" s="43" t="str">
        <f t="shared" si="0"/>
        <v>ng« anh ®øc</v>
      </c>
      <c r="F14" s="38" t="s">
        <v>805</v>
      </c>
      <c r="G14" s="38" t="s">
        <v>383</v>
      </c>
      <c r="H14" s="38" t="s">
        <v>24</v>
      </c>
      <c r="I14" s="38" t="s">
        <v>25</v>
      </c>
      <c r="J14" s="19">
        <v>4204</v>
      </c>
      <c r="K14" s="14" t="str">
        <f t="shared" si="1"/>
        <v>THCS Lê Hồng Phong</v>
      </c>
      <c r="L14" s="26" t="str">
        <f t="shared" si="2"/>
        <v>TP Ninh Bình</v>
      </c>
      <c r="M14" s="38">
        <v>9</v>
      </c>
      <c r="N14" s="38">
        <v>7</v>
      </c>
      <c r="O14" s="38">
        <v>9.4</v>
      </c>
      <c r="P14" s="38">
        <v>8.25</v>
      </c>
      <c r="Q14" s="12"/>
      <c r="R14" s="38">
        <v>0</v>
      </c>
      <c r="S14" s="38">
        <v>41.9</v>
      </c>
      <c r="T14" s="38"/>
      <c r="U14" s="38"/>
      <c r="V14" s="38"/>
      <c r="W14" s="38"/>
      <c r="X14" s="38"/>
      <c r="Y14" s="38"/>
      <c r="Z14" s="38"/>
      <c r="AA14" s="38"/>
      <c r="AB14" s="38"/>
      <c r="AC14" s="12"/>
      <c r="AD14" s="27" t="s">
        <v>326</v>
      </c>
      <c r="AE14" s="27" t="s">
        <v>239</v>
      </c>
      <c r="AF14" s="27" t="s">
        <v>249</v>
      </c>
      <c r="AG14" s="27" t="s">
        <v>300</v>
      </c>
      <c r="AH14" s="11" t="s">
        <v>38</v>
      </c>
      <c r="AI14" t="s">
        <v>180</v>
      </c>
      <c r="AJ14" s="27" t="s">
        <v>304</v>
      </c>
    </row>
    <row r="15" spans="1:36" s="3" customFormat="1" ht="15.75" customHeight="1">
      <c r="A15" s="12">
        <v>10</v>
      </c>
      <c r="B15" s="12" t="s">
        <v>179</v>
      </c>
      <c r="C15" s="38">
        <v>9</v>
      </c>
      <c r="D15" s="38" t="s">
        <v>820</v>
      </c>
      <c r="E15" s="43" t="str">
        <f t="shared" si="0"/>
        <v>vò viÖt ®øc</v>
      </c>
      <c r="F15" s="38" t="s">
        <v>795</v>
      </c>
      <c r="G15" s="38" t="s">
        <v>383</v>
      </c>
      <c r="H15" s="38" t="s">
        <v>24</v>
      </c>
      <c r="I15" s="38" t="s">
        <v>25</v>
      </c>
      <c r="J15" s="19">
        <v>4201</v>
      </c>
      <c r="K15" s="14" t="str">
        <f t="shared" si="1"/>
        <v>THCS Trương Hán Siêu</v>
      </c>
      <c r="L15" s="26" t="str">
        <f t="shared" si="2"/>
        <v>TP Ninh Bình</v>
      </c>
      <c r="M15" s="38">
        <v>9</v>
      </c>
      <c r="N15" s="38">
        <v>7</v>
      </c>
      <c r="O15" s="38">
        <v>8</v>
      </c>
      <c r="P15" s="38">
        <v>9.5</v>
      </c>
      <c r="Q15" s="12"/>
      <c r="R15" s="38">
        <v>0</v>
      </c>
      <c r="S15" s="38">
        <v>43</v>
      </c>
      <c r="T15" s="38"/>
      <c r="U15" s="38"/>
      <c r="V15" s="38"/>
      <c r="W15" s="38"/>
      <c r="X15" s="38"/>
      <c r="Y15" s="38"/>
      <c r="Z15" s="38"/>
      <c r="AA15" s="38"/>
      <c r="AB15" s="38"/>
      <c r="AC15" s="12"/>
      <c r="AD15" s="27" t="s">
        <v>222</v>
      </c>
      <c r="AE15" s="27" t="s">
        <v>242</v>
      </c>
      <c r="AF15" s="27" t="s">
        <v>249</v>
      </c>
      <c r="AG15" s="27" t="s">
        <v>300</v>
      </c>
      <c r="AH15" s="11" t="s">
        <v>39</v>
      </c>
      <c r="AI15" t="s">
        <v>180</v>
      </c>
      <c r="AJ15" s="27" t="s">
        <v>403</v>
      </c>
    </row>
    <row r="16" spans="1:36" s="3" customFormat="1" ht="15.75" customHeight="1">
      <c r="A16" s="12">
        <v>11</v>
      </c>
      <c r="B16" s="12" t="s">
        <v>179</v>
      </c>
      <c r="C16" s="38">
        <v>9</v>
      </c>
      <c r="D16" s="38" t="s">
        <v>811</v>
      </c>
      <c r="E16" s="43" t="str">
        <f t="shared" si="0"/>
        <v>ninh thÞ h­¬ng giang</v>
      </c>
      <c r="F16" s="38" t="s">
        <v>783</v>
      </c>
      <c r="G16" s="38" t="s">
        <v>383</v>
      </c>
      <c r="H16" s="38" t="s">
        <v>24</v>
      </c>
      <c r="I16" s="38" t="s">
        <v>300</v>
      </c>
      <c r="J16" s="19">
        <v>4203</v>
      </c>
      <c r="K16" s="14" t="str">
        <f t="shared" si="1"/>
        <v>THCS Lý Tự Trọng</v>
      </c>
      <c r="L16" s="26" t="str">
        <f t="shared" si="2"/>
        <v>TP Ninh Bình</v>
      </c>
      <c r="M16" s="38">
        <v>8.75</v>
      </c>
      <c r="N16" s="38">
        <v>8</v>
      </c>
      <c r="O16" s="38">
        <v>9.4</v>
      </c>
      <c r="P16" s="38">
        <v>9</v>
      </c>
      <c r="Q16" s="12"/>
      <c r="R16" s="38">
        <v>1</v>
      </c>
      <c r="S16" s="38">
        <v>44.15</v>
      </c>
      <c r="T16" s="38"/>
      <c r="U16" s="38"/>
      <c r="V16" s="38"/>
      <c r="W16" s="38"/>
      <c r="X16" s="38"/>
      <c r="Y16" s="38"/>
      <c r="Z16" s="38"/>
      <c r="AA16" s="38"/>
      <c r="AB16" s="38"/>
      <c r="AC16" s="12"/>
      <c r="AD16" s="27" t="s">
        <v>233</v>
      </c>
      <c r="AE16" s="27" t="s">
        <v>411</v>
      </c>
      <c r="AF16" s="27" t="s">
        <v>269</v>
      </c>
      <c r="AG16" s="27" t="s">
        <v>300</v>
      </c>
      <c r="AH16" s="11" t="s">
        <v>46</v>
      </c>
      <c r="AI16" t="s">
        <v>180</v>
      </c>
      <c r="AJ16" s="27" t="s">
        <v>301</v>
      </c>
    </row>
    <row r="17" spans="1:36" s="3" customFormat="1" ht="15.75" customHeight="1">
      <c r="A17" s="12">
        <v>12</v>
      </c>
      <c r="B17" s="12" t="s">
        <v>179</v>
      </c>
      <c r="C17" s="38">
        <v>9</v>
      </c>
      <c r="D17" s="38" t="s">
        <v>825</v>
      </c>
      <c r="E17" s="43" t="str">
        <f t="shared" si="0"/>
        <v>®ç m¹nh hµ</v>
      </c>
      <c r="F17" s="38" t="s">
        <v>740</v>
      </c>
      <c r="G17" s="38" t="s">
        <v>383</v>
      </c>
      <c r="H17" s="38" t="s">
        <v>24</v>
      </c>
      <c r="I17" s="38" t="s">
        <v>25</v>
      </c>
      <c r="J17" s="19">
        <v>3202</v>
      </c>
      <c r="K17" s="14" t="str">
        <f t="shared" si="1"/>
        <v>THCS Ninh An</v>
      </c>
      <c r="L17" s="26" t="str">
        <f t="shared" si="2"/>
        <v>Hoa Lư</v>
      </c>
      <c r="M17" s="38">
        <v>9.75</v>
      </c>
      <c r="N17" s="38">
        <v>7.25</v>
      </c>
      <c r="O17" s="38">
        <v>9</v>
      </c>
      <c r="P17" s="38">
        <v>8.25</v>
      </c>
      <c r="Q17" s="12"/>
      <c r="R17" s="38">
        <v>0.5</v>
      </c>
      <c r="S17" s="38">
        <v>42.5</v>
      </c>
      <c r="T17" s="38"/>
      <c r="U17" s="38"/>
      <c r="V17" s="38"/>
      <c r="W17" s="38"/>
      <c r="X17" s="38"/>
      <c r="Y17" s="38"/>
      <c r="Z17" s="38"/>
      <c r="AA17" s="38"/>
      <c r="AB17" s="38"/>
      <c r="AC17" s="12"/>
      <c r="AD17" s="27" t="s">
        <v>231</v>
      </c>
      <c r="AE17" s="27" t="s">
        <v>252</v>
      </c>
      <c r="AF17" s="27" t="s">
        <v>232</v>
      </c>
      <c r="AG17" s="27" t="s">
        <v>300</v>
      </c>
      <c r="AH17" s="11" t="s">
        <v>48</v>
      </c>
      <c r="AI17" t="s">
        <v>180</v>
      </c>
      <c r="AJ17" s="27" t="s">
        <v>304</v>
      </c>
    </row>
    <row r="18" spans="1:36" s="3" customFormat="1" ht="15.75" customHeight="1">
      <c r="A18" s="12">
        <v>13</v>
      </c>
      <c r="B18" s="12" t="s">
        <v>179</v>
      </c>
      <c r="C18" s="38">
        <v>10</v>
      </c>
      <c r="D18" s="38" t="s">
        <v>815</v>
      </c>
      <c r="E18" s="43" t="str">
        <f t="shared" si="0"/>
        <v>ph¹m thanh h¶i</v>
      </c>
      <c r="F18" s="38" t="s">
        <v>789</v>
      </c>
      <c r="G18" s="38" t="s">
        <v>790</v>
      </c>
      <c r="H18" s="38" t="s">
        <v>24</v>
      </c>
      <c r="I18" s="38" t="s">
        <v>25</v>
      </c>
      <c r="J18" s="19">
        <v>4203</v>
      </c>
      <c r="K18" s="14" t="str">
        <f t="shared" si="1"/>
        <v>THCS Lý Tự Trọng</v>
      </c>
      <c r="L18" s="26" t="str">
        <f t="shared" si="2"/>
        <v>TP Ninh Bình</v>
      </c>
      <c r="M18" s="38">
        <v>9.5</v>
      </c>
      <c r="N18" s="38">
        <v>7.5</v>
      </c>
      <c r="O18" s="38">
        <v>9.2</v>
      </c>
      <c r="P18" s="38">
        <v>8.5</v>
      </c>
      <c r="Q18" s="12"/>
      <c r="R18" s="38">
        <v>0</v>
      </c>
      <c r="S18" s="38">
        <v>43.2</v>
      </c>
      <c r="T18" s="38"/>
      <c r="U18" s="38"/>
      <c r="V18" s="38"/>
      <c r="W18" s="38"/>
      <c r="X18" s="38"/>
      <c r="Y18" s="38"/>
      <c r="Z18" s="38"/>
      <c r="AA18" s="38"/>
      <c r="AB18" s="38"/>
      <c r="AC18" s="12"/>
      <c r="AD18" s="27" t="s">
        <v>221</v>
      </c>
      <c r="AE18" s="27" t="s">
        <v>251</v>
      </c>
      <c r="AF18" s="27" t="s">
        <v>266</v>
      </c>
      <c r="AG18" s="27" t="s">
        <v>300</v>
      </c>
      <c r="AH18" s="11" t="s">
        <v>49</v>
      </c>
      <c r="AI18" t="s">
        <v>180</v>
      </c>
      <c r="AJ18" s="27" t="s">
        <v>304</v>
      </c>
    </row>
    <row r="19" spans="1:36" s="3" customFormat="1" ht="15.75" customHeight="1">
      <c r="A19" s="12">
        <v>14</v>
      </c>
      <c r="B19" s="12" t="s">
        <v>179</v>
      </c>
      <c r="C19" s="38">
        <v>10</v>
      </c>
      <c r="D19" s="38" t="s">
        <v>829</v>
      </c>
      <c r="E19" s="43" t="str">
        <f t="shared" si="0"/>
        <v>nguyÔn ®×nh hiÖp</v>
      </c>
      <c r="F19" s="38" t="s">
        <v>791</v>
      </c>
      <c r="G19" s="38" t="s">
        <v>383</v>
      </c>
      <c r="H19" s="38" t="s">
        <v>24</v>
      </c>
      <c r="I19" s="38" t="s">
        <v>25</v>
      </c>
      <c r="J19" s="47">
        <v>4203</v>
      </c>
      <c r="K19" s="14" t="str">
        <f t="shared" si="1"/>
        <v>THCS Lý Tự Trọng</v>
      </c>
      <c r="L19" s="26" t="str">
        <f t="shared" si="2"/>
        <v>TP Ninh Bình</v>
      </c>
      <c r="M19" s="38">
        <v>8.75</v>
      </c>
      <c r="N19" s="38">
        <v>7.75</v>
      </c>
      <c r="O19" s="38">
        <v>9</v>
      </c>
      <c r="P19" s="38">
        <v>8.13</v>
      </c>
      <c r="Q19" s="12"/>
      <c r="R19" s="48">
        <v>0</v>
      </c>
      <c r="S19" s="38">
        <v>41.76</v>
      </c>
      <c r="T19" s="2"/>
      <c r="U19" s="38"/>
      <c r="V19" s="38"/>
      <c r="W19" s="38"/>
      <c r="X19" s="38"/>
      <c r="Y19" s="38"/>
      <c r="Z19" s="38"/>
      <c r="AA19" s="38"/>
      <c r="AB19" s="38"/>
      <c r="AC19" s="12"/>
      <c r="AD19" s="27" t="s">
        <v>216</v>
      </c>
      <c r="AE19" s="27" t="s">
        <v>263</v>
      </c>
      <c r="AF19" s="27" t="s">
        <v>516</v>
      </c>
      <c r="AG19" s="27" t="s">
        <v>300</v>
      </c>
      <c r="AH19" s="11" t="s">
        <v>50</v>
      </c>
      <c r="AI19" t="s">
        <v>180</v>
      </c>
      <c r="AJ19" s="27" t="s">
        <v>307</v>
      </c>
    </row>
    <row r="20" spans="1:36" s="3" customFormat="1" ht="15.75" customHeight="1">
      <c r="A20" s="12">
        <v>15</v>
      </c>
      <c r="B20" s="12" t="s">
        <v>179</v>
      </c>
      <c r="C20" s="38">
        <v>10</v>
      </c>
      <c r="D20" s="38" t="s">
        <v>389</v>
      </c>
      <c r="E20" s="43" t="str">
        <f t="shared" si="0"/>
        <v>nguyÔn kh¾c hiÖp</v>
      </c>
      <c r="F20" s="38" t="s">
        <v>799</v>
      </c>
      <c r="G20" s="38" t="s">
        <v>294</v>
      </c>
      <c r="H20" s="38" t="s">
        <v>24</v>
      </c>
      <c r="I20" s="38" t="s">
        <v>25</v>
      </c>
      <c r="J20" s="19">
        <v>2218</v>
      </c>
      <c r="K20" s="14" t="str">
        <f t="shared" si="1"/>
        <v>THCS Gia Tiến</v>
      </c>
      <c r="L20" s="26" t="str">
        <f t="shared" si="2"/>
        <v>Gia Viễn</v>
      </c>
      <c r="M20" s="38">
        <v>9.25</v>
      </c>
      <c r="N20" s="38">
        <v>8.75</v>
      </c>
      <c r="O20" s="38">
        <v>8.8</v>
      </c>
      <c r="P20" s="38">
        <v>8</v>
      </c>
      <c r="Q20" s="12"/>
      <c r="R20" s="38">
        <v>0</v>
      </c>
      <c r="S20" s="38">
        <v>42.8</v>
      </c>
      <c r="T20" s="38"/>
      <c r="U20" s="38"/>
      <c r="V20" s="38"/>
      <c r="W20" s="38"/>
      <c r="X20" s="38"/>
      <c r="Y20" s="38"/>
      <c r="Z20" s="38"/>
      <c r="AA20" s="38"/>
      <c r="AB20" s="38"/>
      <c r="AC20" s="14"/>
      <c r="AD20" s="27" t="s">
        <v>216</v>
      </c>
      <c r="AE20" s="27" t="s">
        <v>777</v>
      </c>
      <c r="AF20" s="27" t="s">
        <v>516</v>
      </c>
      <c r="AG20" s="27" t="s">
        <v>25</v>
      </c>
      <c r="AH20" s="11" t="s">
        <v>51</v>
      </c>
      <c r="AI20" t="s">
        <v>180</v>
      </c>
      <c r="AJ20" s="27" t="s">
        <v>303</v>
      </c>
    </row>
    <row r="21" spans="1:36" s="3" customFormat="1" ht="15.75" customHeight="1">
      <c r="A21" s="12">
        <v>16</v>
      </c>
      <c r="B21" s="12" t="s">
        <v>179</v>
      </c>
      <c r="C21" s="38">
        <v>10</v>
      </c>
      <c r="D21" s="38" t="s">
        <v>821</v>
      </c>
      <c r="E21" s="43" t="str">
        <f t="shared" si="0"/>
        <v>trÞnh thu huyÒn</v>
      </c>
      <c r="F21" s="38" t="s">
        <v>796</v>
      </c>
      <c r="G21" s="38" t="s">
        <v>296</v>
      </c>
      <c r="H21" s="38" t="s">
        <v>24</v>
      </c>
      <c r="I21" s="38" t="s">
        <v>300</v>
      </c>
      <c r="J21" s="19">
        <v>4203</v>
      </c>
      <c r="K21" s="14" t="str">
        <f t="shared" si="1"/>
        <v>THCS Lý Tự Trọng</v>
      </c>
      <c r="L21" s="26" t="str">
        <f t="shared" si="2"/>
        <v>TP Ninh Bình</v>
      </c>
      <c r="M21" s="38">
        <v>9.5</v>
      </c>
      <c r="N21" s="38">
        <v>6.25</v>
      </c>
      <c r="O21" s="38">
        <v>9.2</v>
      </c>
      <c r="P21" s="38">
        <v>9</v>
      </c>
      <c r="Q21" s="12"/>
      <c r="R21" s="38">
        <v>1.5</v>
      </c>
      <c r="S21" s="38">
        <v>42.95</v>
      </c>
      <c r="T21" s="38"/>
      <c r="U21" s="38"/>
      <c r="V21" s="38"/>
      <c r="W21" s="38"/>
      <c r="X21" s="38"/>
      <c r="Y21" s="38"/>
      <c r="Z21" s="38"/>
      <c r="AA21" s="38"/>
      <c r="AB21" s="38"/>
      <c r="AC21" s="14"/>
      <c r="AD21" s="27" t="s">
        <v>224</v>
      </c>
      <c r="AE21" s="27" t="s">
        <v>262</v>
      </c>
      <c r="AF21" s="27" t="s">
        <v>336</v>
      </c>
      <c r="AG21" s="27" t="s">
        <v>25</v>
      </c>
      <c r="AH21" s="11" t="s">
        <v>52</v>
      </c>
      <c r="AI21" t="s">
        <v>180</v>
      </c>
      <c r="AJ21" s="27" t="s">
        <v>307</v>
      </c>
    </row>
    <row r="22" spans="1:36" s="3" customFormat="1" ht="15.75" customHeight="1">
      <c r="A22" s="12">
        <v>17</v>
      </c>
      <c r="B22" s="12" t="s">
        <v>179</v>
      </c>
      <c r="C22" s="38">
        <v>10</v>
      </c>
      <c r="D22" s="38" t="s">
        <v>818</v>
      </c>
      <c r="E22" s="43" t="str">
        <f t="shared" si="0"/>
        <v>bïi thanh h­¬ng</v>
      </c>
      <c r="F22" s="38" t="s">
        <v>793</v>
      </c>
      <c r="G22" s="38" t="s">
        <v>383</v>
      </c>
      <c r="H22" s="38" t="s">
        <v>24</v>
      </c>
      <c r="I22" s="38" t="s">
        <v>300</v>
      </c>
      <c r="J22" s="19">
        <v>4203</v>
      </c>
      <c r="K22" s="14" t="str">
        <f t="shared" si="1"/>
        <v>THCS Lý Tự Trọng</v>
      </c>
      <c r="L22" s="26" t="str">
        <f t="shared" si="2"/>
        <v>TP Ninh Bình</v>
      </c>
      <c r="M22" s="38">
        <v>9.25</v>
      </c>
      <c r="N22" s="38">
        <v>8.25</v>
      </c>
      <c r="O22" s="38">
        <v>8.6</v>
      </c>
      <c r="P22" s="38">
        <v>8.5</v>
      </c>
      <c r="Q22" s="12"/>
      <c r="R22" s="38">
        <v>1.5</v>
      </c>
      <c r="S22" s="38">
        <v>43.1</v>
      </c>
      <c r="T22" s="38"/>
      <c r="U22" s="38"/>
      <c r="V22" s="38"/>
      <c r="W22" s="38"/>
      <c r="X22" s="38"/>
      <c r="Y22" s="38"/>
      <c r="Z22" s="38"/>
      <c r="AA22" s="38"/>
      <c r="AB22" s="38"/>
      <c r="AC22" s="12"/>
      <c r="AD22" s="27" t="s">
        <v>327</v>
      </c>
      <c r="AE22" s="27" t="s">
        <v>251</v>
      </c>
      <c r="AF22" s="27" t="s">
        <v>237</v>
      </c>
      <c r="AG22" s="27" t="s">
        <v>300</v>
      </c>
      <c r="AH22" s="11" t="s">
        <v>47</v>
      </c>
      <c r="AI22" t="s">
        <v>180</v>
      </c>
      <c r="AJ22" s="27" t="s">
        <v>304</v>
      </c>
    </row>
    <row r="23" spans="1:36" s="3" customFormat="1" ht="15.75" customHeight="1">
      <c r="A23" s="12">
        <v>18</v>
      </c>
      <c r="B23" s="12" t="s">
        <v>179</v>
      </c>
      <c r="C23" s="38">
        <v>10</v>
      </c>
      <c r="D23" s="38" t="s">
        <v>809</v>
      </c>
      <c r="E23" s="43" t="str">
        <f t="shared" si="0"/>
        <v>ng« nam kh¸nh</v>
      </c>
      <c r="F23" s="38" t="s">
        <v>747</v>
      </c>
      <c r="G23" s="38" t="s">
        <v>383</v>
      </c>
      <c r="H23" s="38" t="s">
        <v>24</v>
      </c>
      <c r="I23" s="38" t="s">
        <v>25</v>
      </c>
      <c r="J23" s="19">
        <v>4201</v>
      </c>
      <c r="K23" s="14" t="str">
        <f t="shared" si="1"/>
        <v>THCS Trương Hán Siêu</v>
      </c>
      <c r="L23" s="26" t="str">
        <f t="shared" si="2"/>
        <v>TP Ninh Bình</v>
      </c>
      <c r="M23" s="38">
        <v>9</v>
      </c>
      <c r="N23" s="38">
        <v>7.25</v>
      </c>
      <c r="O23" s="38">
        <v>9</v>
      </c>
      <c r="P23" s="38">
        <v>9.75</v>
      </c>
      <c r="Q23" s="12"/>
      <c r="R23" s="38">
        <v>1</v>
      </c>
      <c r="S23" s="38">
        <v>44.75</v>
      </c>
      <c r="T23" s="38"/>
      <c r="U23" s="38"/>
      <c r="V23" s="38"/>
      <c r="W23" s="38"/>
      <c r="X23" s="38"/>
      <c r="Y23" s="38"/>
      <c r="Z23" s="38"/>
      <c r="AA23" s="38"/>
      <c r="AB23" s="38"/>
      <c r="AC23" s="12"/>
      <c r="AD23" s="27" t="s">
        <v>326</v>
      </c>
      <c r="AE23" s="27" t="s">
        <v>281</v>
      </c>
      <c r="AF23" s="27" t="s">
        <v>287</v>
      </c>
      <c r="AG23" s="27" t="s">
        <v>25</v>
      </c>
      <c r="AH23" s="11" t="s">
        <v>53</v>
      </c>
      <c r="AI23" t="s">
        <v>180</v>
      </c>
      <c r="AJ23" s="27" t="s">
        <v>304</v>
      </c>
    </row>
    <row r="24" spans="1:36" s="3" customFormat="1" ht="15.75" customHeight="1">
      <c r="A24" s="12">
        <v>19</v>
      </c>
      <c r="B24" s="12" t="s">
        <v>179</v>
      </c>
      <c r="C24" s="38">
        <v>10</v>
      </c>
      <c r="D24" s="38" t="s">
        <v>822</v>
      </c>
      <c r="E24" s="43" t="str">
        <f t="shared" si="0"/>
        <v>ph¹m quang kh¶i</v>
      </c>
      <c r="F24" s="38" t="s">
        <v>797</v>
      </c>
      <c r="G24" s="38" t="s">
        <v>798</v>
      </c>
      <c r="H24" s="38" t="s">
        <v>24</v>
      </c>
      <c r="I24" s="38" t="s">
        <v>25</v>
      </c>
      <c r="J24" s="19">
        <v>4201</v>
      </c>
      <c r="K24" s="14" t="str">
        <f t="shared" si="1"/>
        <v>THCS Trương Hán Siêu</v>
      </c>
      <c r="L24" s="26" t="str">
        <f t="shared" si="2"/>
        <v>TP Ninh Bình</v>
      </c>
      <c r="M24" s="38">
        <v>8.5</v>
      </c>
      <c r="N24" s="38">
        <v>6.25</v>
      </c>
      <c r="O24" s="38">
        <v>9.2</v>
      </c>
      <c r="P24" s="38">
        <v>9.5</v>
      </c>
      <c r="Q24" s="12"/>
      <c r="R24" s="38">
        <v>0</v>
      </c>
      <c r="S24" s="38">
        <v>42.95</v>
      </c>
      <c r="T24" s="38"/>
      <c r="U24" s="38"/>
      <c r="V24" s="38"/>
      <c r="W24" s="38"/>
      <c r="X24" s="38"/>
      <c r="Y24" s="38"/>
      <c r="Z24" s="38"/>
      <c r="AA24" s="38"/>
      <c r="AB24" s="38"/>
      <c r="AC24" s="12"/>
      <c r="AD24" s="27" t="s">
        <v>221</v>
      </c>
      <c r="AE24" s="27" t="s">
        <v>238</v>
      </c>
      <c r="AF24" s="27" t="s">
        <v>776</v>
      </c>
      <c r="AG24" s="27" t="s">
        <v>25</v>
      </c>
      <c r="AH24" s="11" t="s">
        <v>54</v>
      </c>
      <c r="AI24" t="s">
        <v>180</v>
      </c>
      <c r="AJ24" s="27" t="s">
        <v>341</v>
      </c>
    </row>
    <row r="25" spans="1:36" s="3" customFormat="1" ht="15.75" customHeight="1">
      <c r="A25" s="12">
        <v>20</v>
      </c>
      <c r="B25" s="12" t="s">
        <v>179</v>
      </c>
      <c r="C25" s="38">
        <v>10</v>
      </c>
      <c r="D25" s="38" t="s">
        <v>819</v>
      </c>
      <c r="E25" s="43" t="str">
        <f t="shared" si="0"/>
        <v>hµ tïng l©m</v>
      </c>
      <c r="F25" s="38" t="s">
        <v>794</v>
      </c>
      <c r="G25" s="38" t="s">
        <v>383</v>
      </c>
      <c r="H25" s="38" t="s">
        <v>24</v>
      </c>
      <c r="I25" s="38" t="s">
        <v>25</v>
      </c>
      <c r="J25" s="19">
        <v>4203</v>
      </c>
      <c r="K25" s="14" t="str">
        <f t="shared" si="1"/>
        <v>THCS Lý Tự Trọng</v>
      </c>
      <c r="L25" s="26" t="str">
        <f t="shared" si="2"/>
        <v>TP Ninh Bình</v>
      </c>
      <c r="M25" s="38">
        <v>8.5</v>
      </c>
      <c r="N25" s="38">
        <v>7.25</v>
      </c>
      <c r="O25" s="38">
        <v>8.8</v>
      </c>
      <c r="P25" s="38">
        <v>9.25</v>
      </c>
      <c r="Q25" s="12"/>
      <c r="R25" s="38">
        <v>0</v>
      </c>
      <c r="S25" s="38">
        <v>43.05</v>
      </c>
      <c r="T25" s="38"/>
      <c r="U25" s="38"/>
      <c r="V25" s="38"/>
      <c r="W25" s="38"/>
      <c r="X25" s="38"/>
      <c r="Y25" s="38"/>
      <c r="Z25" s="38"/>
      <c r="AA25" s="38"/>
      <c r="AB25" s="38"/>
      <c r="AC25" s="12"/>
      <c r="AD25" s="27" t="s">
        <v>232</v>
      </c>
      <c r="AE25" s="27" t="s">
        <v>272</v>
      </c>
      <c r="AF25" s="27" t="s">
        <v>401</v>
      </c>
      <c r="AG25" s="27" t="s">
        <v>300</v>
      </c>
      <c r="AH25" s="11" t="s">
        <v>55</v>
      </c>
      <c r="AI25" t="s">
        <v>180</v>
      </c>
      <c r="AJ25" s="27" t="s">
        <v>352</v>
      </c>
    </row>
    <row r="26" spans="1:36" s="3" customFormat="1" ht="15.75" customHeight="1">
      <c r="A26" s="12">
        <v>21</v>
      </c>
      <c r="B26" s="12" t="s">
        <v>179</v>
      </c>
      <c r="C26" s="38">
        <v>10</v>
      </c>
      <c r="D26" s="38" t="s">
        <v>388</v>
      </c>
      <c r="E26" s="43" t="str">
        <f t="shared" si="0"/>
        <v>vò hoµi linh</v>
      </c>
      <c r="F26" s="38" t="s">
        <v>782</v>
      </c>
      <c r="G26" s="38" t="s">
        <v>383</v>
      </c>
      <c r="H26" s="38" t="s">
        <v>24</v>
      </c>
      <c r="I26" s="38" t="s">
        <v>300</v>
      </c>
      <c r="J26" s="19">
        <v>4203</v>
      </c>
      <c r="K26" s="14" t="str">
        <f t="shared" si="1"/>
        <v>THCS Lý Tự Trọng</v>
      </c>
      <c r="L26" s="26" t="str">
        <f t="shared" si="2"/>
        <v>TP Ninh Bình</v>
      </c>
      <c r="M26" s="38">
        <v>9</v>
      </c>
      <c r="N26" s="38">
        <v>6.75</v>
      </c>
      <c r="O26" s="38">
        <v>9.6</v>
      </c>
      <c r="P26" s="38">
        <v>9.5</v>
      </c>
      <c r="Q26" s="12"/>
      <c r="R26" s="38">
        <v>1.5</v>
      </c>
      <c r="S26" s="38">
        <v>44.35</v>
      </c>
      <c r="T26" s="38"/>
      <c r="U26" s="38"/>
      <c r="V26" s="38"/>
      <c r="W26" s="38"/>
      <c r="X26" s="38"/>
      <c r="Y26" s="38"/>
      <c r="Z26" s="38"/>
      <c r="AA26" s="38"/>
      <c r="AB26" s="38"/>
      <c r="AC26" s="12"/>
      <c r="AD26" s="27" t="s">
        <v>222</v>
      </c>
      <c r="AE26" s="27" t="s">
        <v>515</v>
      </c>
      <c r="AF26" s="27" t="s">
        <v>271</v>
      </c>
      <c r="AG26" s="27" t="s">
        <v>25</v>
      </c>
      <c r="AH26" s="11" t="s">
        <v>57</v>
      </c>
      <c r="AI26" t="s">
        <v>180</v>
      </c>
      <c r="AJ26" s="27" t="s">
        <v>301</v>
      </c>
    </row>
    <row r="27" spans="1:36" s="3" customFormat="1" ht="15.75" customHeight="1">
      <c r="A27" s="12">
        <v>22</v>
      </c>
      <c r="B27" s="12" t="s">
        <v>179</v>
      </c>
      <c r="C27" s="38">
        <v>11</v>
      </c>
      <c r="D27" s="38" t="s">
        <v>826</v>
      </c>
      <c r="E27" s="43" t="str">
        <f t="shared" si="0"/>
        <v>nguyÔn tróc linh</v>
      </c>
      <c r="F27" s="38" t="s">
        <v>804</v>
      </c>
      <c r="G27" s="38" t="s">
        <v>383</v>
      </c>
      <c r="H27" s="38" t="s">
        <v>24</v>
      </c>
      <c r="I27" s="38" t="s">
        <v>300</v>
      </c>
      <c r="J27" s="19">
        <v>4203</v>
      </c>
      <c r="K27" s="14" t="str">
        <f t="shared" si="1"/>
        <v>THCS Lý Tự Trọng</v>
      </c>
      <c r="L27" s="26" t="str">
        <f t="shared" si="2"/>
        <v>TP Ninh Bình</v>
      </c>
      <c r="M27" s="38">
        <v>9.5</v>
      </c>
      <c r="N27" s="38">
        <v>9</v>
      </c>
      <c r="O27" s="38">
        <v>9.4</v>
      </c>
      <c r="P27" s="38">
        <v>7</v>
      </c>
      <c r="Q27" s="12"/>
      <c r="R27" s="38">
        <v>0</v>
      </c>
      <c r="S27" s="38">
        <v>41.9</v>
      </c>
      <c r="T27" s="38"/>
      <c r="U27" s="38"/>
      <c r="V27" s="38"/>
      <c r="W27" s="38"/>
      <c r="X27" s="38"/>
      <c r="Y27" s="38"/>
      <c r="Z27" s="38"/>
      <c r="AA27" s="38"/>
      <c r="AB27" s="38"/>
      <c r="AC27" s="12"/>
      <c r="AD27" s="27" t="s">
        <v>216</v>
      </c>
      <c r="AE27" s="27" t="s">
        <v>601</v>
      </c>
      <c r="AF27" s="27" t="s">
        <v>271</v>
      </c>
      <c r="AG27" s="27" t="s">
        <v>25</v>
      </c>
      <c r="AH27" s="11" t="s">
        <v>56</v>
      </c>
      <c r="AI27" t="s">
        <v>180</v>
      </c>
      <c r="AJ27" s="27" t="s">
        <v>304</v>
      </c>
    </row>
    <row r="28" spans="1:36" s="3" customFormat="1" ht="15.75" customHeight="1">
      <c r="A28" s="12">
        <v>23</v>
      </c>
      <c r="B28" s="12" t="s">
        <v>179</v>
      </c>
      <c r="C28" s="38">
        <v>11</v>
      </c>
      <c r="D28" s="38" t="s">
        <v>824</v>
      </c>
      <c r="E28" s="43" t="str">
        <f t="shared" si="0"/>
        <v>ph¹m quang minh</v>
      </c>
      <c r="F28" s="38" t="s">
        <v>802</v>
      </c>
      <c r="G28" s="38" t="s">
        <v>383</v>
      </c>
      <c r="H28" s="38" t="s">
        <v>24</v>
      </c>
      <c r="I28" s="38" t="s">
        <v>25</v>
      </c>
      <c r="J28" s="19">
        <v>4201</v>
      </c>
      <c r="K28" s="14" t="str">
        <f t="shared" si="1"/>
        <v>THCS Trương Hán Siêu</v>
      </c>
      <c r="L28" s="26" t="str">
        <f t="shared" si="2"/>
        <v>TP Ninh Bình</v>
      </c>
      <c r="M28" s="38">
        <v>8.25</v>
      </c>
      <c r="N28" s="38">
        <v>6.5</v>
      </c>
      <c r="O28" s="38">
        <v>9.4</v>
      </c>
      <c r="P28" s="38">
        <v>9.25</v>
      </c>
      <c r="Q28" s="12"/>
      <c r="R28" s="38">
        <v>0.5</v>
      </c>
      <c r="S28" s="38">
        <v>42.65</v>
      </c>
      <c r="T28" s="38"/>
      <c r="U28" s="38"/>
      <c r="V28" s="38"/>
      <c r="W28" s="38"/>
      <c r="X28" s="38"/>
      <c r="Y28" s="38"/>
      <c r="Z28" s="38"/>
      <c r="AA28" s="38"/>
      <c r="AB28" s="38"/>
      <c r="AC28" s="12"/>
      <c r="AD28" s="27" t="s">
        <v>221</v>
      </c>
      <c r="AE28" s="27" t="s">
        <v>238</v>
      </c>
      <c r="AF28" s="27" t="s">
        <v>240</v>
      </c>
      <c r="AG28" s="27" t="s">
        <v>300</v>
      </c>
      <c r="AH28" s="11" t="s">
        <v>58</v>
      </c>
      <c r="AI28" t="s">
        <v>180</v>
      </c>
      <c r="AJ28" s="27" t="s">
        <v>301</v>
      </c>
    </row>
    <row r="29" spans="1:36" s="3" customFormat="1" ht="15.75" customHeight="1">
      <c r="A29" s="12">
        <v>24</v>
      </c>
      <c r="B29" s="12" t="s">
        <v>179</v>
      </c>
      <c r="C29" s="38">
        <v>11</v>
      </c>
      <c r="D29" s="38" t="s">
        <v>810</v>
      </c>
      <c r="E29" s="43" t="str">
        <f t="shared" si="0"/>
        <v>trÞnh quang minh</v>
      </c>
      <c r="F29" s="38" t="s">
        <v>781</v>
      </c>
      <c r="G29" s="38" t="s">
        <v>383</v>
      </c>
      <c r="H29" s="38" t="s">
        <v>24</v>
      </c>
      <c r="I29" s="38" t="s">
        <v>25</v>
      </c>
      <c r="J29" s="19">
        <v>4204</v>
      </c>
      <c r="K29" s="14" t="str">
        <f t="shared" si="1"/>
        <v>THCS Lê Hồng Phong</v>
      </c>
      <c r="L29" s="26" t="str">
        <f t="shared" si="2"/>
        <v>TP Ninh Bình</v>
      </c>
      <c r="M29" s="38">
        <v>8.5</v>
      </c>
      <c r="N29" s="38">
        <v>7.75</v>
      </c>
      <c r="O29" s="38">
        <v>9.4</v>
      </c>
      <c r="P29" s="38">
        <v>9.38</v>
      </c>
      <c r="Q29" s="12"/>
      <c r="R29" s="38">
        <v>0.5</v>
      </c>
      <c r="S29" s="38">
        <v>44.41</v>
      </c>
      <c r="T29" s="38"/>
      <c r="U29" s="38"/>
      <c r="V29" s="38"/>
      <c r="W29" s="38"/>
      <c r="X29" s="38"/>
      <c r="Y29" s="38"/>
      <c r="Z29" s="38"/>
      <c r="AA29" s="38"/>
      <c r="AB29" s="38"/>
      <c r="AC29" s="12"/>
      <c r="AD29" s="27" t="s">
        <v>224</v>
      </c>
      <c r="AE29" s="27" t="s">
        <v>238</v>
      </c>
      <c r="AF29" s="27" t="s">
        <v>240</v>
      </c>
      <c r="AG29" s="27" t="s">
        <v>25</v>
      </c>
      <c r="AH29" s="11" t="s">
        <v>59</v>
      </c>
      <c r="AI29" t="s">
        <v>180</v>
      </c>
      <c r="AJ29" s="27" t="s">
        <v>302</v>
      </c>
    </row>
    <row r="30" spans="1:36" s="3" customFormat="1" ht="15.75" customHeight="1">
      <c r="A30" s="12">
        <v>25</v>
      </c>
      <c r="B30" s="12" t="s">
        <v>179</v>
      </c>
      <c r="C30" s="38">
        <v>11</v>
      </c>
      <c r="D30" s="38" t="s">
        <v>391</v>
      </c>
      <c r="E30" s="43" t="str">
        <f t="shared" si="0"/>
        <v>nguyÔn hoa ph­¬ng</v>
      </c>
      <c r="F30" s="38" t="s">
        <v>786</v>
      </c>
      <c r="G30" s="38" t="s">
        <v>383</v>
      </c>
      <c r="H30" s="38" t="s">
        <v>24</v>
      </c>
      <c r="I30" s="38" t="s">
        <v>300</v>
      </c>
      <c r="J30" s="19">
        <v>4201</v>
      </c>
      <c r="K30" s="14" t="str">
        <f t="shared" si="1"/>
        <v>THCS Trương Hán Siêu</v>
      </c>
      <c r="L30" s="26" t="str">
        <f t="shared" si="2"/>
        <v>TP Ninh Bình</v>
      </c>
      <c r="M30" s="38">
        <v>9.25</v>
      </c>
      <c r="N30" s="38">
        <v>8</v>
      </c>
      <c r="O30" s="38">
        <v>9.6</v>
      </c>
      <c r="P30" s="38">
        <v>8.5</v>
      </c>
      <c r="Q30" s="12"/>
      <c r="R30" s="38">
        <v>0</v>
      </c>
      <c r="S30" s="38">
        <v>43.85</v>
      </c>
      <c r="T30" s="38"/>
      <c r="U30" s="38"/>
      <c r="V30" s="38"/>
      <c r="W30" s="38"/>
      <c r="X30" s="38"/>
      <c r="Y30" s="38"/>
      <c r="Z30" s="38"/>
      <c r="AA30" s="38"/>
      <c r="AB30" s="38"/>
      <c r="AC30" s="12"/>
      <c r="AD30" s="27" t="s">
        <v>216</v>
      </c>
      <c r="AE30" s="27" t="s">
        <v>396</v>
      </c>
      <c r="AF30" s="27" t="s">
        <v>248</v>
      </c>
      <c r="AG30" s="27" t="s">
        <v>25</v>
      </c>
      <c r="AH30" s="11" t="s">
        <v>61</v>
      </c>
      <c r="AI30" t="s">
        <v>180</v>
      </c>
      <c r="AJ30" s="27" t="s">
        <v>303</v>
      </c>
    </row>
    <row r="31" spans="1:36" s="3" customFormat="1" ht="15.75" customHeight="1">
      <c r="A31" s="12">
        <v>26</v>
      </c>
      <c r="B31" s="12" t="s">
        <v>179</v>
      </c>
      <c r="C31" s="38">
        <v>11</v>
      </c>
      <c r="D31" s="38" t="s">
        <v>387</v>
      </c>
      <c r="E31" s="43" t="str">
        <f t="shared" si="0"/>
        <v>hoµng thu ph­¬ng</v>
      </c>
      <c r="F31" s="38" t="s">
        <v>788</v>
      </c>
      <c r="G31" s="38" t="s">
        <v>383</v>
      </c>
      <c r="H31" s="38" t="s">
        <v>24</v>
      </c>
      <c r="I31" s="38" t="s">
        <v>300</v>
      </c>
      <c r="J31" s="19">
        <v>4203</v>
      </c>
      <c r="K31" s="14" t="str">
        <f t="shared" si="1"/>
        <v>THCS Lý Tự Trọng</v>
      </c>
      <c r="L31" s="26" t="str">
        <f t="shared" si="2"/>
        <v>TP Ninh Bình</v>
      </c>
      <c r="M31" s="38">
        <v>8.75</v>
      </c>
      <c r="N31" s="38">
        <v>8</v>
      </c>
      <c r="O31" s="38">
        <v>8.4</v>
      </c>
      <c r="P31" s="38">
        <v>9.13</v>
      </c>
      <c r="Q31" s="12"/>
      <c r="R31" s="38">
        <v>0</v>
      </c>
      <c r="S31" s="38">
        <v>43.41</v>
      </c>
      <c r="T31" s="38"/>
      <c r="U31" s="38"/>
      <c r="V31" s="38"/>
      <c r="W31" s="38"/>
      <c r="X31" s="38"/>
      <c r="Y31" s="38"/>
      <c r="Z31" s="38"/>
      <c r="AA31" s="38"/>
      <c r="AB31" s="38"/>
      <c r="AC31" s="12"/>
      <c r="AD31" s="27" t="s">
        <v>218</v>
      </c>
      <c r="AE31" s="27" t="s">
        <v>262</v>
      </c>
      <c r="AF31" s="27" t="s">
        <v>248</v>
      </c>
      <c r="AG31" s="27" t="s">
        <v>25</v>
      </c>
      <c r="AH31" s="11" t="s">
        <v>60</v>
      </c>
      <c r="AI31" t="s">
        <v>180</v>
      </c>
      <c r="AJ31" s="27" t="s">
        <v>302</v>
      </c>
    </row>
    <row r="32" spans="1:36" s="3" customFormat="1" ht="15.75" customHeight="1">
      <c r="A32" s="12">
        <v>27</v>
      </c>
      <c r="B32" s="12" t="s">
        <v>179</v>
      </c>
      <c r="C32" s="38">
        <v>12</v>
      </c>
      <c r="D32" s="38" t="s">
        <v>807</v>
      </c>
      <c r="E32" s="43" t="str">
        <f t="shared" si="0"/>
        <v>nguyÔn hµ quang</v>
      </c>
      <c r="F32" s="38" t="s">
        <v>750</v>
      </c>
      <c r="G32" s="38" t="s">
        <v>383</v>
      </c>
      <c r="H32" s="38" t="s">
        <v>24</v>
      </c>
      <c r="I32" s="38" t="s">
        <v>25</v>
      </c>
      <c r="J32" s="19">
        <v>4205</v>
      </c>
      <c r="K32" s="14" t="str">
        <f t="shared" si="1"/>
        <v>THCS Đinh Tiên Hoàng</v>
      </c>
      <c r="L32" s="26" t="str">
        <f t="shared" si="2"/>
        <v>TP Ninh Bình</v>
      </c>
      <c r="M32" s="38">
        <v>8.75</v>
      </c>
      <c r="N32" s="38">
        <v>8.5</v>
      </c>
      <c r="O32" s="38">
        <v>9.6</v>
      </c>
      <c r="P32" s="38">
        <v>9.63</v>
      </c>
      <c r="Q32" s="12"/>
      <c r="R32" s="38">
        <v>3</v>
      </c>
      <c r="S32" s="38">
        <v>46.11</v>
      </c>
      <c r="T32" s="38"/>
      <c r="U32" s="38"/>
      <c r="V32" s="38"/>
      <c r="W32" s="38"/>
      <c r="X32" s="38"/>
      <c r="Y32" s="38"/>
      <c r="Z32" s="38"/>
      <c r="AA32" s="38"/>
      <c r="AB32" s="38"/>
      <c r="AC32" s="12"/>
      <c r="AD32" s="27" t="s">
        <v>216</v>
      </c>
      <c r="AE32" s="27" t="s">
        <v>232</v>
      </c>
      <c r="AF32" s="27" t="s">
        <v>238</v>
      </c>
      <c r="AG32" s="27" t="s">
        <v>25</v>
      </c>
      <c r="AH32" s="11" t="s">
        <v>63</v>
      </c>
      <c r="AI32" t="s">
        <v>181</v>
      </c>
      <c r="AJ32" s="27" t="s">
        <v>301</v>
      </c>
    </row>
    <row r="33" spans="1:36" s="3" customFormat="1" ht="15.75" customHeight="1">
      <c r="A33" s="12">
        <v>28</v>
      </c>
      <c r="B33" s="12" t="s">
        <v>179</v>
      </c>
      <c r="C33" s="38">
        <v>12</v>
      </c>
      <c r="D33" s="38" t="s">
        <v>816</v>
      </c>
      <c r="E33" s="43" t="str">
        <f t="shared" si="0"/>
        <v>hµ m¹nh qu©n</v>
      </c>
      <c r="F33" s="38" t="s">
        <v>676</v>
      </c>
      <c r="G33" s="38" t="s">
        <v>383</v>
      </c>
      <c r="H33" s="38" t="s">
        <v>24</v>
      </c>
      <c r="I33" s="38" t="s">
        <v>25</v>
      </c>
      <c r="J33" s="19">
        <v>4204</v>
      </c>
      <c r="K33" s="14" t="str">
        <f t="shared" si="1"/>
        <v>THCS Lê Hồng Phong</v>
      </c>
      <c r="L33" s="26" t="str">
        <f t="shared" si="2"/>
        <v>TP Ninh Bình</v>
      </c>
      <c r="M33" s="38">
        <v>9</v>
      </c>
      <c r="N33" s="38">
        <v>7</v>
      </c>
      <c r="O33" s="38">
        <v>9.2</v>
      </c>
      <c r="P33" s="38">
        <v>9</v>
      </c>
      <c r="Q33" s="12"/>
      <c r="R33" s="38">
        <v>1.5</v>
      </c>
      <c r="S33" s="38">
        <v>43.2</v>
      </c>
      <c r="T33" s="38"/>
      <c r="U33" s="38"/>
      <c r="V33" s="38"/>
      <c r="W33" s="38"/>
      <c r="X33" s="38"/>
      <c r="Y33" s="38"/>
      <c r="Z33" s="38"/>
      <c r="AA33" s="38"/>
      <c r="AB33" s="38"/>
      <c r="AC33" s="12"/>
      <c r="AD33" s="27" t="s">
        <v>232</v>
      </c>
      <c r="AE33" s="27" t="s">
        <v>252</v>
      </c>
      <c r="AF33" s="27" t="s">
        <v>337</v>
      </c>
      <c r="AG33" s="27" t="s">
        <v>300</v>
      </c>
      <c r="AH33" s="11" t="s">
        <v>159</v>
      </c>
      <c r="AI33" t="s">
        <v>181</v>
      </c>
      <c r="AJ33" s="27" t="s">
        <v>301</v>
      </c>
    </row>
    <row r="34" spans="1:37" s="3" customFormat="1" ht="15.75" customHeight="1">
      <c r="A34" s="12">
        <v>29</v>
      </c>
      <c r="B34" s="12" t="s">
        <v>179</v>
      </c>
      <c r="C34" s="38">
        <v>12</v>
      </c>
      <c r="D34" s="38" t="s">
        <v>808</v>
      </c>
      <c r="E34" s="43" t="str">
        <f t="shared" si="0"/>
        <v>ng« ph­¬ng th¶o</v>
      </c>
      <c r="F34" s="38" t="s">
        <v>778</v>
      </c>
      <c r="G34" s="38" t="s">
        <v>383</v>
      </c>
      <c r="H34" s="38" t="s">
        <v>24</v>
      </c>
      <c r="I34" s="38" t="s">
        <v>300</v>
      </c>
      <c r="J34" s="19">
        <v>4204</v>
      </c>
      <c r="K34" s="14" t="str">
        <f t="shared" si="1"/>
        <v>THCS Lê Hồng Phong</v>
      </c>
      <c r="L34" s="26" t="str">
        <f t="shared" si="2"/>
        <v>TP Ninh Bình</v>
      </c>
      <c r="M34" s="38">
        <v>9.5</v>
      </c>
      <c r="N34" s="38">
        <v>8.5</v>
      </c>
      <c r="O34" s="38">
        <v>9.2</v>
      </c>
      <c r="P34" s="38">
        <v>9.25</v>
      </c>
      <c r="Q34" s="12"/>
      <c r="R34" s="38">
        <v>1.5</v>
      </c>
      <c r="S34" s="38">
        <v>45.7</v>
      </c>
      <c r="T34" s="38"/>
      <c r="U34" s="38"/>
      <c r="V34" s="38"/>
      <c r="W34" s="38"/>
      <c r="X34" s="38"/>
      <c r="Y34" s="38"/>
      <c r="Z34" s="38"/>
      <c r="AA34" s="38"/>
      <c r="AB34" s="38"/>
      <c r="AC34" s="12"/>
      <c r="AD34" s="27" t="s">
        <v>326</v>
      </c>
      <c r="AE34" s="27" t="s">
        <v>248</v>
      </c>
      <c r="AF34" s="27" t="s">
        <v>274</v>
      </c>
      <c r="AG34" s="27" t="s">
        <v>25</v>
      </c>
      <c r="AH34" s="11" t="s">
        <v>67</v>
      </c>
      <c r="AI34" t="s">
        <v>181</v>
      </c>
      <c r="AJ34" s="27" t="s">
        <v>301</v>
      </c>
      <c r="AK34" s="1"/>
    </row>
    <row r="35" spans="1:36" s="3" customFormat="1" ht="15.75" customHeight="1">
      <c r="A35" s="12">
        <v>30</v>
      </c>
      <c r="B35" s="12" t="s">
        <v>179</v>
      </c>
      <c r="C35" s="38">
        <v>12</v>
      </c>
      <c r="D35" s="38" t="s">
        <v>813</v>
      </c>
      <c r="E35" s="43" t="str">
        <f t="shared" si="0"/>
        <v>®ç thÞ ph­¬ng th¶o</v>
      </c>
      <c r="F35" s="38" t="s">
        <v>778</v>
      </c>
      <c r="G35" s="38" t="s">
        <v>383</v>
      </c>
      <c r="H35" s="38" t="s">
        <v>24</v>
      </c>
      <c r="I35" s="38" t="s">
        <v>300</v>
      </c>
      <c r="J35" s="19">
        <v>4203</v>
      </c>
      <c r="K35" s="14" t="str">
        <f t="shared" si="1"/>
        <v>THCS Lý Tự Trọng</v>
      </c>
      <c r="L35" s="26" t="str">
        <f t="shared" si="2"/>
        <v>TP Ninh Bình</v>
      </c>
      <c r="M35" s="38">
        <v>9.5</v>
      </c>
      <c r="N35" s="38">
        <v>7.75</v>
      </c>
      <c r="O35" s="38">
        <v>8.8</v>
      </c>
      <c r="P35" s="38">
        <v>9</v>
      </c>
      <c r="Q35" s="12"/>
      <c r="R35" s="38">
        <v>0</v>
      </c>
      <c r="S35" s="38">
        <v>44.05</v>
      </c>
      <c r="T35" s="38"/>
      <c r="U35" s="38"/>
      <c r="V35" s="38"/>
      <c r="W35" s="38"/>
      <c r="X35" s="38"/>
      <c r="Y35" s="38"/>
      <c r="Z35" s="38"/>
      <c r="AA35" s="38"/>
      <c r="AB35" s="38"/>
      <c r="AC35" s="12"/>
      <c r="AD35" s="27" t="s">
        <v>231</v>
      </c>
      <c r="AE35" s="27" t="s">
        <v>259</v>
      </c>
      <c r="AF35" s="27" t="s">
        <v>274</v>
      </c>
      <c r="AG35" s="27" t="s">
        <v>300</v>
      </c>
      <c r="AH35" s="11" t="s">
        <v>66</v>
      </c>
      <c r="AI35" t="s">
        <v>181</v>
      </c>
      <c r="AJ35" s="27" t="s">
        <v>306</v>
      </c>
    </row>
    <row r="36" spans="1:37" s="3" customFormat="1" ht="15.75" customHeight="1">
      <c r="A36" s="12">
        <v>31</v>
      </c>
      <c r="B36" s="12" t="s">
        <v>179</v>
      </c>
      <c r="C36" s="38">
        <v>12</v>
      </c>
      <c r="D36" s="38" t="s">
        <v>393</v>
      </c>
      <c r="E36" s="43" t="str">
        <f t="shared" si="0"/>
        <v>®ç thÞ v©n th¶o</v>
      </c>
      <c r="F36" s="38" t="s">
        <v>800</v>
      </c>
      <c r="G36" s="38" t="s">
        <v>383</v>
      </c>
      <c r="H36" s="38" t="s">
        <v>24</v>
      </c>
      <c r="I36" s="38" t="s">
        <v>300</v>
      </c>
      <c r="J36" s="19">
        <v>4203</v>
      </c>
      <c r="K36" s="14" t="str">
        <f t="shared" si="1"/>
        <v>THCS Lý Tự Trọng</v>
      </c>
      <c r="L36" s="26" t="str">
        <f t="shared" si="2"/>
        <v>TP Ninh Bình</v>
      </c>
      <c r="M36" s="38">
        <v>9</v>
      </c>
      <c r="N36" s="38">
        <v>8</v>
      </c>
      <c r="O36" s="38">
        <v>9</v>
      </c>
      <c r="P36" s="38">
        <v>8.38</v>
      </c>
      <c r="Q36" s="12"/>
      <c r="R36" s="38">
        <v>0</v>
      </c>
      <c r="S36" s="38">
        <v>42.76</v>
      </c>
      <c r="T36" s="38"/>
      <c r="U36" s="38"/>
      <c r="V36" s="38"/>
      <c r="W36" s="38"/>
      <c r="X36" s="38"/>
      <c r="Y36" s="38"/>
      <c r="Z36" s="38"/>
      <c r="AA36" s="38"/>
      <c r="AB36" s="38"/>
      <c r="AC36" s="12"/>
      <c r="AD36" s="27" t="s">
        <v>231</v>
      </c>
      <c r="AE36" s="27" t="s">
        <v>465</v>
      </c>
      <c r="AF36" s="27" t="s">
        <v>274</v>
      </c>
      <c r="AG36" s="27" t="s">
        <v>300</v>
      </c>
      <c r="AH36" s="11" t="s">
        <v>160</v>
      </c>
      <c r="AI36" t="s">
        <v>181</v>
      </c>
      <c r="AJ36" s="27" t="s">
        <v>304</v>
      </c>
      <c r="AK36" s="1"/>
    </row>
    <row r="37" spans="1:36" s="1" customFormat="1" ht="15.75" customHeight="1">
      <c r="A37" s="12">
        <v>32</v>
      </c>
      <c r="B37" s="12" t="s">
        <v>179</v>
      </c>
      <c r="C37" s="38">
        <v>12</v>
      </c>
      <c r="D37" s="38" t="s">
        <v>812</v>
      </c>
      <c r="E37" s="43" t="str">
        <f t="shared" si="0"/>
        <v>ph¹m ®×nh thuþ</v>
      </c>
      <c r="F37" s="38" t="s">
        <v>785</v>
      </c>
      <c r="G37" s="38" t="s">
        <v>383</v>
      </c>
      <c r="H37" s="38" t="s">
        <v>24</v>
      </c>
      <c r="I37" s="38" t="s">
        <v>25</v>
      </c>
      <c r="J37" s="19">
        <v>4204</v>
      </c>
      <c r="K37" s="14" t="str">
        <f t="shared" si="1"/>
        <v>THCS Lê Hồng Phong</v>
      </c>
      <c r="L37" s="26" t="str">
        <f t="shared" si="2"/>
        <v>TP Ninh Bình</v>
      </c>
      <c r="M37" s="38">
        <v>9</v>
      </c>
      <c r="N37" s="38">
        <v>7</v>
      </c>
      <c r="O37" s="38">
        <v>9.6</v>
      </c>
      <c r="P37" s="38">
        <v>9.25</v>
      </c>
      <c r="Q37" s="12"/>
      <c r="R37" s="38">
        <v>0</v>
      </c>
      <c r="S37" s="38">
        <v>44.1</v>
      </c>
      <c r="T37" s="38"/>
      <c r="U37" s="38"/>
      <c r="V37" s="38"/>
      <c r="W37" s="38"/>
      <c r="X37" s="38"/>
      <c r="Y37" s="38"/>
      <c r="Z37" s="38"/>
      <c r="AA37" s="38"/>
      <c r="AB37" s="38"/>
      <c r="AC37" s="12"/>
      <c r="AD37" s="27" t="s">
        <v>221</v>
      </c>
      <c r="AE37" s="27" t="s">
        <v>263</v>
      </c>
      <c r="AF37" s="27" t="s">
        <v>774</v>
      </c>
      <c r="AG37" s="27" t="s">
        <v>300</v>
      </c>
      <c r="AH37" s="11" t="s">
        <v>68</v>
      </c>
      <c r="AI37" t="s">
        <v>181</v>
      </c>
      <c r="AJ37" s="27" t="s">
        <v>308</v>
      </c>
    </row>
    <row r="38" spans="1:35" s="1" customFormat="1" ht="15.75" customHeight="1">
      <c r="A38" s="12">
        <v>33</v>
      </c>
      <c r="B38" s="12" t="s">
        <v>179</v>
      </c>
      <c r="C38" s="38">
        <v>12</v>
      </c>
      <c r="D38" s="38" t="s">
        <v>814</v>
      </c>
      <c r="E38" s="43" t="str">
        <f t="shared" si="0"/>
        <v>lª thÞ thu thuû</v>
      </c>
      <c r="F38" s="38" t="s">
        <v>787</v>
      </c>
      <c r="G38" s="38" t="s">
        <v>383</v>
      </c>
      <c r="H38" s="38" t="s">
        <v>24</v>
      </c>
      <c r="I38" s="38" t="s">
        <v>300</v>
      </c>
      <c r="J38" s="19">
        <v>4201</v>
      </c>
      <c r="K38" s="14" t="str">
        <f t="shared" si="1"/>
        <v>THCS Trương Hán Siêu</v>
      </c>
      <c r="L38" s="26" t="str">
        <f t="shared" si="2"/>
        <v>TP Ninh Bình</v>
      </c>
      <c r="M38" s="38">
        <v>8</v>
      </c>
      <c r="N38" s="38">
        <v>7.5</v>
      </c>
      <c r="O38" s="38">
        <v>9.2</v>
      </c>
      <c r="P38" s="38">
        <v>9.38</v>
      </c>
      <c r="Q38" s="12"/>
      <c r="R38" s="38">
        <v>0.5</v>
      </c>
      <c r="S38" s="38">
        <v>43.46</v>
      </c>
      <c r="T38" s="38"/>
      <c r="U38" s="38"/>
      <c r="V38" s="38"/>
      <c r="W38" s="38"/>
      <c r="X38" s="38"/>
      <c r="Y38" s="38"/>
      <c r="Z38" s="38"/>
      <c r="AA38" s="38"/>
      <c r="AB38" s="38"/>
      <c r="AC38" s="12"/>
      <c r="AD38" s="27" t="s">
        <v>219</v>
      </c>
      <c r="AE38" s="27" t="s">
        <v>260</v>
      </c>
      <c r="AF38" s="27" t="s">
        <v>775</v>
      </c>
      <c r="AG38" s="27" t="s">
        <v>25</v>
      </c>
      <c r="AH38" s="11" t="s">
        <v>69</v>
      </c>
      <c r="AI38" t="s">
        <v>181</v>
      </c>
    </row>
    <row r="39" spans="1:37" s="1" customFormat="1" ht="15.75" customHeight="1">
      <c r="A39" s="12">
        <v>34</v>
      </c>
      <c r="B39" s="12" t="s">
        <v>179</v>
      </c>
      <c r="C39" s="38">
        <v>12</v>
      </c>
      <c r="D39" s="38" t="s">
        <v>817</v>
      </c>
      <c r="E39" s="43" t="str">
        <f t="shared" si="0"/>
        <v>ph¹m minh tuÊn</v>
      </c>
      <c r="F39" s="38" t="s">
        <v>791</v>
      </c>
      <c r="G39" s="38" t="s">
        <v>383</v>
      </c>
      <c r="H39" s="38" t="s">
        <v>24</v>
      </c>
      <c r="I39" s="38" t="s">
        <v>25</v>
      </c>
      <c r="J39" s="19">
        <v>4203</v>
      </c>
      <c r="K39" s="14" t="str">
        <f t="shared" si="1"/>
        <v>THCS Lý Tự Trọng</v>
      </c>
      <c r="L39" s="26" t="str">
        <f t="shared" si="2"/>
        <v>TP Ninh Bình</v>
      </c>
      <c r="M39" s="38">
        <v>8.25</v>
      </c>
      <c r="N39" s="38">
        <v>8.25</v>
      </c>
      <c r="O39" s="38">
        <v>9.4</v>
      </c>
      <c r="P39" s="38">
        <v>8.63</v>
      </c>
      <c r="Q39" s="12"/>
      <c r="R39" s="38">
        <v>0</v>
      </c>
      <c r="S39" s="38">
        <v>43.16</v>
      </c>
      <c r="T39" s="38"/>
      <c r="U39" s="38"/>
      <c r="V39" s="38"/>
      <c r="W39" s="38"/>
      <c r="X39" s="38"/>
      <c r="Y39" s="38"/>
      <c r="Z39" s="38"/>
      <c r="AA39" s="38"/>
      <c r="AB39" s="38"/>
      <c r="AC39" s="12"/>
      <c r="AD39" s="27" t="s">
        <v>221</v>
      </c>
      <c r="AE39" s="27" t="s">
        <v>240</v>
      </c>
      <c r="AF39" s="27" t="s">
        <v>264</v>
      </c>
      <c r="AG39" s="27" t="s">
        <v>25</v>
      </c>
      <c r="AH39" s="11" t="s">
        <v>65</v>
      </c>
      <c r="AI39" t="s">
        <v>181</v>
      </c>
      <c r="AJ39" s="27" t="s">
        <v>405</v>
      </c>
      <c r="AK39" s="3"/>
    </row>
    <row r="40" spans="1:37" s="1" customFormat="1" ht="15.75" customHeight="1">
      <c r="A40" s="12">
        <v>35</v>
      </c>
      <c r="B40" s="12" t="s">
        <v>179</v>
      </c>
      <c r="C40" s="38">
        <v>13</v>
      </c>
      <c r="D40" s="38" t="s">
        <v>390</v>
      </c>
      <c r="E40" s="43" t="str">
        <f t="shared" si="0"/>
        <v>nguyÔn anh tïng</v>
      </c>
      <c r="F40" s="38" t="s">
        <v>780</v>
      </c>
      <c r="G40" s="38" t="s">
        <v>383</v>
      </c>
      <c r="H40" s="38" t="s">
        <v>24</v>
      </c>
      <c r="I40" s="38" t="s">
        <v>25</v>
      </c>
      <c r="J40" s="19">
        <v>4201</v>
      </c>
      <c r="K40" s="14" t="str">
        <f t="shared" si="1"/>
        <v>THCS Trương Hán Siêu</v>
      </c>
      <c r="L40" s="26" t="str">
        <f t="shared" si="2"/>
        <v>TP Ninh Bình</v>
      </c>
      <c r="M40" s="38">
        <v>9</v>
      </c>
      <c r="N40" s="38">
        <v>7.5</v>
      </c>
      <c r="O40" s="38">
        <v>8.8</v>
      </c>
      <c r="P40" s="38">
        <v>9.75</v>
      </c>
      <c r="Q40" s="12"/>
      <c r="R40" s="38">
        <v>0.5</v>
      </c>
      <c r="S40" s="38">
        <v>44.8</v>
      </c>
      <c r="T40" s="38"/>
      <c r="U40" s="38"/>
      <c r="V40" s="38"/>
      <c r="W40" s="38"/>
      <c r="X40" s="38"/>
      <c r="Y40" s="38"/>
      <c r="Z40" s="38"/>
      <c r="AA40" s="38"/>
      <c r="AB40" s="38"/>
      <c r="AC40" s="12"/>
      <c r="AD40" s="27" t="s">
        <v>216</v>
      </c>
      <c r="AE40" s="27" t="s">
        <v>239</v>
      </c>
      <c r="AF40" s="27" t="s">
        <v>272</v>
      </c>
      <c r="AG40" s="27" t="s">
        <v>25</v>
      </c>
      <c r="AH40" s="11" t="s">
        <v>64</v>
      </c>
      <c r="AI40" t="s">
        <v>181</v>
      </c>
      <c r="AJ40" s="27" t="s">
        <v>307</v>
      </c>
      <c r="AK40" s="3"/>
    </row>
    <row r="41" spans="3:35" s="1" customFormat="1" ht="15.75" hidden="1">
      <c r="C41" s="1" t="s">
        <v>196</v>
      </c>
      <c r="L41" s="16"/>
      <c r="U41" s="38"/>
      <c r="V41" s="38"/>
      <c r="W41" s="38"/>
      <c r="X41" s="38"/>
      <c r="Y41" s="38"/>
      <c r="Z41" s="38"/>
      <c r="AA41" s="38"/>
      <c r="AB41" s="38"/>
      <c r="AG41" s="10">
        <v>2210</v>
      </c>
      <c r="AH41" s="11" t="s">
        <v>70</v>
      </c>
      <c r="AI41" t="s">
        <v>181</v>
      </c>
    </row>
    <row r="42" spans="1:35" s="3" customFormat="1" ht="36.75" customHeight="1" hidden="1">
      <c r="A42" s="89" t="s">
        <v>22</v>
      </c>
      <c r="B42" s="89"/>
      <c r="C42" s="89"/>
      <c r="D42" s="89"/>
      <c r="E42" s="89"/>
      <c r="F42" s="89" t="s">
        <v>18</v>
      </c>
      <c r="G42" s="89"/>
      <c r="H42" s="45"/>
      <c r="I42" s="89" t="s">
        <v>14</v>
      </c>
      <c r="J42" s="89"/>
      <c r="K42" s="89"/>
      <c r="L42" s="45"/>
      <c r="M42" s="45"/>
      <c r="N42" s="90" t="s">
        <v>669</v>
      </c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G42" s="10">
        <v>2211</v>
      </c>
      <c r="AH42" s="11" t="s">
        <v>71</v>
      </c>
      <c r="AI42" t="s">
        <v>181</v>
      </c>
    </row>
    <row r="43" spans="1:35" s="1" customFormat="1" ht="15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G43" s="10">
        <v>2212</v>
      </c>
      <c r="AH43" s="11" t="s">
        <v>26</v>
      </c>
      <c r="AI43" t="s">
        <v>181</v>
      </c>
    </row>
    <row r="44" spans="1:35" ht="15.75" hidden="1">
      <c r="A44" s="1" t="s">
        <v>196</v>
      </c>
      <c r="AA44" s="119" t="s">
        <v>1241</v>
      </c>
      <c r="AG44" s="10">
        <v>2214</v>
      </c>
      <c r="AH44" s="11" t="s">
        <v>27</v>
      </c>
      <c r="AI44" t="s">
        <v>181</v>
      </c>
    </row>
    <row r="45" spans="1:37" s="3" customFormat="1" ht="57" customHeight="1" hidden="1">
      <c r="A45" s="89" t="s">
        <v>22</v>
      </c>
      <c r="B45" s="89"/>
      <c r="C45" s="89"/>
      <c r="D45" s="89"/>
      <c r="E45" s="8"/>
      <c r="F45" s="8"/>
      <c r="G45" s="8"/>
      <c r="H45" s="89" t="s">
        <v>18</v>
      </c>
      <c r="I45" s="89"/>
      <c r="J45" s="89"/>
      <c r="K45" s="89"/>
      <c r="L45" s="89" t="s">
        <v>14</v>
      </c>
      <c r="M45" s="89"/>
      <c r="N45" s="89"/>
      <c r="O45" s="89"/>
      <c r="P45" s="90" t="s">
        <v>555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10">
        <v>5202</v>
      </c>
      <c r="AG45" s="11" t="s">
        <v>91</v>
      </c>
      <c r="AH45" t="s">
        <v>184</v>
      </c>
      <c r="AI45" s="10">
        <v>2211</v>
      </c>
      <c r="AJ45" s="11" t="s">
        <v>71</v>
      </c>
      <c r="AK45"/>
    </row>
    <row r="46" spans="27:35" ht="15">
      <c r="AA46" s="119" t="s">
        <v>1241</v>
      </c>
      <c r="AG46" s="10">
        <v>2216</v>
      </c>
      <c r="AH46" s="11" t="s">
        <v>29</v>
      </c>
      <c r="AI46" t="s">
        <v>181</v>
      </c>
    </row>
    <row r="47" spans="21:35" ht="15">
      <c r="U47" s="53"/>
      <c r="V47" s="53"/>
      <c r="W47" s="53"/>
      <c r="X47" s="53"/>
      <c r="Y47" s="53"/>
      <c r="Z47" s="53"/>
      <c r="AA47" s="53"/>
      <c r="AB47" s="53"/>
      <c r="AG47" s="10">
        <v>2217</v>
      </c>
      <c r="AH47" s="11" t="s">
        <v>73</v>
      </c>
      <c r="AI47" t="s">
        <v>181</v>
      </c>
    </row>
    <row r="48" spans="21:35" ht="15">
      <c r="U48" s="53"/>
      <c r="V48" s="53"/>
      <c r="W48" s="53"/>
      <c r="X48" s="53"/>
      <c r="Y48" s="53"/>
      <c r="Z48" s="53"/>
      <c r="AA48" s="53"/>
      <c r="AB48" s="53"/>
      <c r="AG48" s="10">
        <v>2218</v>
      </c>
      <c r="AH48" s="11" t="s">
        <v>161</v>
      </c>
      <c r="AI48" t="s">
        <v>181</v>
      </c>
    </row>
    <row r="49" spans="21:35" ht="15">
      <c r="U49" s="53"/>
      <c r="V49" s="53"/>
      <c r="W49" s="53"/>
      <c r="X49" s="53"/>
      <c r="Y49" s="53"/>
      <c r="Z49" s="53"/>
      <c r="AA49" s="53"/>
      <c r="AB49" s="53"/>
      <c r="AG49" s="10">
        <v>2219</v>
      </c>
      <c r="AH49" s="11" t="s">
        <v>30</v>
      </c>
      <c r="AI49" t="s">
        <v>181</v>
      </c>
    </row>
    <row r="50" spans="1:35" ht="44.25" customHeight="1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53"/>
      <c r="V50" s="53"/>
      <c r="W50" s="53"/>
      <c r="X50" s="53"/>
      <c r="Y50" s="53"/>
      <c r="Z50" s="53"/>
      <c r="AA50" s="53"/>
      <c r="AB50" s="53"/>
      <c r="AC50" s="22"/>
      <c r="AG50" s="10">
        <v>2220</v>
      </c>
      <c r="AH50" s="11" t="s">
        <v>74</v>
      </c>
      <c r="AI50" t="s">
        <v>181</v>
      </c>
    </row>
    <row r="51" spans="21:35" ht="15">
      <c r="U51" s="53"/>
      <c r="V51" s="53"/>
      <c r="W51" s="53"/>
      <c r="X51" s="53"/>
      <c r="Y51" s="53"/>
      <c r="Z51" s="53"/>
      <c r="AA51" s="53"/>
      <c r="AB51" s="53"/>
      <c r="AG51" s="10">
        <v>2221</v>
      </c>
      <c r="AH51" s="11" t="s">
        <v>75</v>
      </c>
      <c r="AI51" t="s">
        <v>181</v>
      </c>
    </row>
    <row r="52" spans="21:35" ht="15">
      <c r="U52" s="53"/>
      <c r="V52" s="53"/>
      <c r="W52" s="53"/>
      <c r="X52" s="53"/>
      <c r="Y52" s="53"/>
      <c r="Z52" s="53"/>
      <c r="AA52" s="53"/>
      <c r="AB52" s="53"/>
      <c r="AG52" s="10">
        <v>3201</v>
      </c>
      <c r="AH52" s="11" t="s">
        <v>76</v>
      </c>
      <c r="AI52" t="s">
        <v>182</v>
      </c>
    </row>
    <row r="53" spans="21:35" ht="15">
      <c r="U53" s="53"/>
      <c r="V53" s="53"/>
      <c r="W53" s="53"/>
      <c r="X53" s="53"/>
      <c r="Y53" s="53"/>
      <c r="Z53" s="53"/>
      <c r="AA53" s="53"/>
      <c r="AB53" s="53"/>
      <c r="AG53" s="10">
        <v>3202</v>
      </c>
      <c r="AH53" s="11" t="s">
        <v>31</v>
      </c>
      <c r="AI53" t="s">
        <v>182</v>
      </c>
    </row>
    <row r="54" spans="21:35" ht="15">
      <c r="U54" s="53"/>
      <c r="V54" s="53"/>
      <c r="W54" s="53"/>
      <c r="X54" s="53"/>
      <c r="Y54" s="53"/>
      <c r="Z54" s="53"/>
      <c r="AA54" s="53"/>
      <c r="AB54" s="53"/>
      <c r="AG54" s="10">
        <v>3203</v>
      </c>
      <c r="AH54" s="11" t="s">
        <v>77</v>
      </c>
      <c r="AI54" t="s">
        <v>182</v>
      </c>
    </row>
    <row r="55" spans="21:35" ht="15">
      <c r="U55" s="53"/>
      <c r="V55" s="53"/>
      <c r="W55" s="53"/>
      <c r="X55" s="53"/>
      <c r="Y55" s="53"/>
      <c r="Z55" s="53"/>
      <c r="AA55" s="53"/>
      <c r="AB55" s="53"/>
      <c r="AG55" s="10">
        <v>3204</v>
      </c>
      <c r="AH55" s="11" t="s">
        <v>32</v>
      </c>
      <c r="AI55" t="s">
        <v>182</v>
      </c>
    </row>
    <row r="56" spans="21:35" ht="15">
      <c r="U56" s="53"/>
      <c r="V56" s="53"/>
      <c r="W56" s="53"/>
      <c r="X56" s="53"/>
      <c r="Y56" s="53"/>
      <c r="Z56" s="53"/>
      <c r="AA56" s="53"/>
      <c r="AB56" s="53"/>
      <c r="AG56" s="10">
        <v>3205</v>
      </c>
      <c r="AH56" s="11" t="s">
        <v>78</v>
      </c>
      <c r="AI56" t="s">
        <v>182</v>
      </c>
    </row>
    <row r="57" spans="21:35" ht="15">
      <c r="U57" s="53"/>
      <c r="V57" s="53"/>
      <c r="W57" s="53"/>
      <c r="X57" s="53"/>
      <c r="Y57" s="53"/>
      <c r="Z57" s="53"/>
      <c r="AA57" s="53"/>
      <c r="AB57" s="53"/>
      <c r="AG57" s="10">
        <v>3206</v>
      </c>
      <c r="AH57" s="11" t="s">
        <v>33</v>
      </c>
      <c r="AI57" t="s">
        <v>182</v>
      </c>
    </row>
    <row r="58" spans="21:35" ht="15">
      <c r="U58" s="53"/>
      <c r="V58" s="53"/>
      <c r="W58" s="53"/>
      <c r="X58" s="53"/>
      <c r="Y58" s="53"/>
      <c r="Z58" s="53"/>
      <c r="AA58" s="53"/>
      <c r="AB58" s="53"/>
      <c r="AG58" s="10">
        <v>3207</v>
      </c>
      <c r="AH58" s="11" t="s">
        <v>79</v>
      </c>
      <c r="AI58" t="s">
        <v>182</v>
      </c>
    </row>
    <row r="59" spans="21:35" ht="15">
      <c r="U59" s="53"/>
      <c r="V59" s="53"/>
      <c r="W59" s="53"/>
      <c r="X59" s="53"/>
      <c r="Y59" s="53"/>
      <c r="Z59" s="53"/>
      <c r="AA59" s="53"/>
      <c r="AB59" s="53"/>
      <c r="AG59" s="10">
        <v>3208</v>
      </c>
      <c r="AH59" s="11" t="s">
        <v>80</v>
      </c>
      <c r="AI59" t="s">
        <v>182</v>
      </c>
    </row>
    <row r="60" spans="21:35" ht="15">
      <c r="U60" s="53"/>
      <c r="V60" s="53"/>
      <c r="W60" s="53"/>
      <c r="X60" s="53"/>
      <c r="Y60" s="53"/>
      <c r="Z60" s="53"/>
      <c r="AA60" s="53"/>
      <c r="AB60" s="53"/>
      <c r="AG60" s="10">
        <v>3209</v>
      </c>
      <c r="AH60" s="11" t="s">
        <v>81</v>
      </c>
      <c r="AI60" t="s">
        <v>182</v>
      </c>
    </row>
    <row r="61" spans="21:35" ht="15">
      <c r="U61" s="53"/>
      <c r="V61" s="53"/>
      <c r="W61" s="53"/>
      <c r="X61" s="53"/>
      <c r="Y61" s="53"/>
      <c r="Z61" s="53"/>
      <c r="AA61" s="53"/>
      <c r="AB61" s="53"/>
      <c r="AG61" s="10">
        <v>3210</v>
      </c>
      <c r="AH61" s="11" t="s">
        <v>82</v>
      </c>
      <c r="AI61" t="s">
        <v>182</v>
      </c>
    </row>
    <row r="62" spans="21:35" ht="15">
      <c r="U62" s="53"/>
      <c r="V62" s="53"/>
      <c r="W62" s="53"/>
      <c r="X62" s="53"/>
      <c r="Y62" s="53"/>
      <c r="Z62" s="53"/>
      <c r="AA62" s="53"/>
      <c r="AB62" s="53"/>
      <c r="AG62" s="10">
        <v>3211</v>
      </c>
      <c r="AH62" s="11" t="s">
        <v>83</v>
      </c>
      <c r="AI62" t="s">
        <v>182</v>
      </c>
    </row>
    <row r="63" spans="21:35" ht="15">
      <c r="U63" s="53"/>
      <c r="V63" s="53"/>
      <c r="W63" s="53"/>
      <c r="X63" s="53"/>
      <c r="Y63" s="53"/>
      <c r="Z63" s="53"/>
      <c r="AA63" s="53"/>
      <c r="AB63" s="53"/>
      <c r="AG63" s="10">
        <v>4201</v>
      </c>
      <c r="AH63" s="11" t="s">
        <v>84</v>
      </c>
      <c r="AI63" t="s">
        <v>183</v>
      </c>
    </row>
    <row r="64" spans="21:35" ht="15">
      <c r="U64" s="53"/>
      <c r="V64" s="53"/>
      <c r="W64" s="53"/>
      <c r="X64" s="53"/>
      <c r="Y64" s="53"/>
      <c r="Z64" s="53"/>
      <c r="AA64" s="53"/>
      <c r="AB64" s="53"/>
      <c r="AG64" s="10">
        <v>4202</v>
      </c>
      <c r="AH64" s="11" t="s">
        <v>34</v>
      </c>
      <c r="AI64" t="s">
        <v>183</v>
      </c>
    </row>
    <row r="65" spans="21:35" ht="15">
      <c r="U65" s="53"/>
      <c r="V65" s="53"/>
      <c r="W65" s="53"/>
      <c r="X65" s="53"/>
      <c r="Y65" s="53"/>
      <c r="Z65" s="53"/>
      <c r="AA65" s="53"/>
      <c r="AB65" s="53"/>
      <c r="AG65" s="10">
        <v>4203</v>
      </c>
      <c r="AH65" s="11" t="s">
        <v>162</v>
      </c>
      <c r="AI65" t="s">
        <v>183</v>
      </c>
    </row>
    <row r="66" spans="21:35" ht="15">
      <c r="U66" s="53"/>
      <c r="V66" s="53"/>
      <c r="W66" s="53"/>
      <c r="X66" s="53"/>
      <c r="Y66" s="53"/>
      <c r="Z66" s="53"/>
      <c r="AA66" s="53"/>
      <c r="AB66" s="53"/>
      <c r="AG66" s="10">
        <v>4204</v>
      </c>
      <c r="AH66" s="11" t="s">
        <v>85</v>
      </c>
      <c r="AI66" t="s">
        <v>183</v>
      </c>
    </row>
    <row r="67" spans="21:35" ht="15">
      <c r="U67" s="53"/>
      <c r="V67" s="53"/>
      <c r="W67" s="53"/>
      <c r="X67" s="53"/>
      <c r="Y67" s="53"/>
      <c r="Z67" s="53"/>
      <c r="AA67" s="53"/>
      <c r="AB67" s="53"/>
      <c r="AG67" s="10">
        <v>4205</v>
      </c>
      <c r="AH67" s="11" t="s">
        <v>76</v>
      </c>
      <c r="AI67" t="s">
        <v>183</v>
      </c>
    </row>
    <row r="68" spans="21:35" ht="15">
      <c r="U68" s="53"/>
      <c r="V68" s="53"/>
      <c r="W68" s="53"/>
      <c r="X68" s="53"/>
      <c r="Y68" s="53"/>
      <c r="Z68" s="53"/>
      <c r="AA68" s="53"/>
      <c r="AB68" s="53"/>
      <c r="AG68" s="10">
        <v>4206</v>
      </c>
      <c r="AH68" s="11" t="s">
        <v>86</v>
      </c>
      <c r="AI68" t="s">
        <v>183</v>
      </c>
    </row>
    <row r="69" spans="21:35" ht="15">
      <c r="U69" s="53"/>
      <c r="V69" s="53"/>
      <c r="W69" s="53"/>
      <c r="X69" s="53"/>
      <c r="Y69" s="53"/>
      <c r="Z69" s="53"/>
      <c r="AA69" s="53"/>
      <c r="AB69" s="53"/>
      <c r="AG69" s="10">
        <v>4207</v>
      </c>
      <c r="AH69" s="11" t="s">
        <v>87</v>
      </c>
      <c r="AI69" t="s">
        <v>183</v>
      </c>
    </row>
    <row r="70" spans="21:35" ht="15">
      <c r="U70" s="53"/>
      <c r="V70" s="53"/>
      <c r="W70" s="53"/>
      <c r="X70" s="53"/>
      <c r="Y70" s="53"/>
      <c r="Z70" s="53"/>
      <c r="AA70" s="53"/>
      <c r="AB70" s="53"/>
      <c r="AG70" s="10">
        <v>4208</v>
      </c>
      <c r="AH70" s="11" t="s">
        <v>163</v>
      </c>
      <c r="AI70" t="s">
        <v>183</v>
      </c>
    </row>
    <row r="71" spans="21:35" ht="15">
      <c r="U71" s="53"/>
      <c r="V71" s="53"/>
      <c r="W71" s="53"/>
      <c r="X71" s="53"/>
      <c r="Y71" s="53"/>
      <c r="Z71" s="53"/>
      <c r="AA71" s="53"/>
      <c r="AB71" s="53"/>
      <c r="AG71" s="10">
        <v>4209</v>
      </c>
      <c r="AH71" s="11" t="s">
        <v>88</v>
      </c>
      <c r="AI71" t="s">
        <v>183</v>
      </c>
    </row>
    <row r="72" spans="21:35" ht="15">
      <c r="U72" s="53"/>
      <c r="V72" s="53"/>
      <c r="W72" s="53"/>
      <c r="X72" s="53"/>
      <c r="Y72" s="53"/>
      <c r="Z72" s="53"/>
      <c r="AA72" s="53"/>
      <c r="AB72" s="53"/>
      <c r="AG72" s="10">
        <v>4210</v>
      </c>
      <c r="AH72" s="11" t="s">
        <v>89</v>
      </c>
      <c r="AI72" t="s">
        <v>183</v>
      </c>
    </row>
    <row r="73" spans="21:35" ht="15">
      <c r="U73" s="53"/>
      <c r="V73" s="53"/>
      <c r="W73" s="53"/>
      <c r="X73" s="53"/>
      <c r="Y73" s="53"/>
      <c r="Z73" s="53"/>
      <c r="AA73" s="53"/>
      <c r="AB73" s="53"/>
      <c r="AG73" s="10">
        <v>4211</v>
      </c>
      <c r="AH73" s="11" t="s">
        <v>35</v>
      </c>
      <c r="AI73" t="s">
        <v>183</v>
      </c>
    </row>
    <row r="74" spans="21:35" ht="15">
      <c r="U74" s="53"/>
      <c r="V74" s="53"/>
      <c r="W74" s="53"/>
      <c r="X74" s="53"/>
      <c r="Y74" s="53"/>
      <c r="Z74" s="53"/>
      <c r="AA74" s="53"/>
      <c r="AB74" s="53"/>
      <c r="AG74" s="10">
        <v>4212</v>
      </c>
      <c r="AH74" s="11" t="s">
        <v>90</v>
      </c>
      <c r="AI74" t="s">
        <v>183</v>
      </c>
    </row>
    <row r="75" spans="21:35" ht="16.5" customHeight="1">
      <c r="U75" s="53"/>
      <c r="V75" s="53"/>
      <c r="W75" s="53"/>
      <c r="X75" s="53"/>
      <c r="Y75" s="53"/>
      <c r="Z75" s="53"/>
      <c r="AA75" s="53"/>
      <c r="AB75" s="53"/>
      <c r="AG75" s="10">
        <v>5201</v>
      </c>
      <c r="AH75" s="11" t="s">
        <v>164</v>
      </c>
      <c r="AI75" t="s">
        <v>184</v>
      </c>
    </row>
    <row r="76" spans="21:35" ht="15.75">
      <c r="U76" s="1"/>
      <c r="V76" s="1"/>
      <c r="W76" s="1"/>
      <c r="X76" s="1"/>
      <c r="Y76" s="1"/>
      <c r="Z76" s="1"/>
      <c r="AA76" s="1"/>
      <c r="AB76" s="1"/>
      <c r="AG76" s="10">
        <v>5202</v>
      </c>
      <c r="AH76" s="11" t="s">
        <v>91</v>
      </c>
      <c r="AI76" t="s">
        <v>184</v>
      </c>
    </row>
    <row r="77" spans="33:35" ht="15">
      <c r="AG77" s="10">
        <v>5203</v>
      </c>
      <c r="AH77" s="11" t="s">
        <v>92</v>
      </c>
      <c r="AI77" t="s">
        <v>184</v>
      </c>
    </row>
    <row r="78" spans="33:35" ht="15">
      <c r="AG78" s="10">
        <v>5204</v>
      </c>
      <c r="AH78" s="11" t="s">
        <v>93</v>
      </c>
      <c r="AI78" t="s">
        <v>184</v>
      </c>
    </row>
    <row r="79" spans="33:35" ht="15">
      <c r="AG79" s="10">
        <v>5205</v>
      </c>
      <c r="AH79" s="11" t="s">
        <v>94</v>
      </c>
      <c r="AI79" t="s">
        <v>184</v>
      </c>
    </row>
    <row r="80" spans="33:35" ht="15">
      <c r="AG80" s="10">
        <v>5206</v>
      </c>
      <c r="AH80" s="11" t="s">
        <v>95</v>
      </c>
      <c r="AI80" t="s">
        <v>184</v>
      </c>
    </row>
    <row r="81" spans="33:35" ht="15">
      <c r="AG81" s="10">
        <v>5207</v>
      </c>
      <c r="AH81" s="11" t="s">
        <v>96</v>
      </c>
      <c r="AI81" t="s">
        <v>184</v>
      </c>
    </row>
    <row r="82" spans="33:35" ht="15">
      <c r="AG82" s="10">
        <v>5208</v>
      </c>
      <c r="AH82" s="11" t="s">
        <v>97</v>
      </c>
      <c r="AI82" t="s">
        <v>184</v>
      </c>
    </row>
    <row r="83" spans="33:35" ht="15">
      <c r="AG83" s="10">
        <v>5209</v>
      </c>
      <c r="AH83" s="11" t="s">
        <v>98</v>
      </c>
      <c r="AI83" t="s">
        <v>184</v>
      </c>
    </row>
    <row r="84" spans="33:35" ht="15">
      <c r="AG84" s="10">
        <v>5210</v>
      </c>
      <c r="AH84" s="11" t="s">
        <v>99</v>
      </c>
      <c r="AI84" t="s">
        <v>184</v>
      </c>
    </row>
    <row r="85" spans="33:35" ht="15">
      <c r="AG85" s="10">
        <v>5211</v>
      </c>
      <c r="AH85" s="11" t="s">
        <v>100</v>
      </c>
      <c r="AI85" t="s">
        <v>184</v>
      </c>
    </row>
    <row r="86" spans="21:35" ht="15.75">
      <c r="U86" s="22"/>
      <c r="V86" s="22"/>
      <c r="W86" s="22"/>
      <c r="X86" s="22"/>
      <c r="Y86" s="22"/>
      <c r="Z86" s="22"/>
      <c r="AA86" s="22"/>
      <c r="AB86" s="22"/>
      <c r="AG86" s="10">
        <v>5212</v>
      </c>
      <c r="AH86" s="11" t="s">
        <v>101</v>
      </c>
      <c r="AI86" t="s">
        <v>184</v>
      </c>
    </row>
    <row r="87" spans="33:35" ht="15">
      <c r="AG87" s="10">
        <v>5213</v>
      </c>
      <c r="AH87" s="11" t="s">
        <v>102</v>
      </c>
      <c r="AI87" t="s">
        <v>184</v>
      </c>
    </row>
    <row r="88" spans="33:35" ht="15">
      <c r="AG88" s="10">
        <v>5214</v>
      </c>
      <c r="AH88" s="11" t="s">
        <v>103</v>
      </c>
      <c r="AI88" t="s">
        <v>184</v>
      </c>
    </row>
    <row r="89" spans="33:35" ht="15">
      <c r="AG89" s="10">
        <v>5215</v>
      </c>
      <c r="AH89" s="11" t="s">
        <v>104</v>
      </c>
      <c r="AI89" t="s">
        <v>184</v>
      </c>
    </row>
    <row r="90" spans="33:35" ht="15">
      <c r="AG90" s="10">
        <v>5216</v>
      </c>
      <c r="AH90" s="11" t="s">
        <v>105</v>
      </c>
      <c r="AI90" t="s">
        <v>184</v>
      </c>
    </row>
    <row r="91" spans="33:35" ht="15">
      <c r="AG91" s="10">
        <v>5217</v>
      </c>
      <c r="AH91" s="11" t="s">
        <v>106</v>
      </c>
      <c r="AI91" t="s">
        <v>184</v>
      </c>
    </row>
    <row r="92" spans="33:35" ht="15">
      <c r="AG92" s="10">
        <v>5218</v>
      </c>
      <c r="AH92" s="11" t="s">
        <v>107</v>
      </c>
      <c r="AI92" t="s">
        <v>184</v>
      </c>
    </row>
    <row r="93" spans="33:35" ht="15">
      <c r="AG93" s="10">
        <v>5219</v>
      </c>
      <c r="AH93" s="11" t="s">
        <v>165</v>
      </c>
      <c r="AI93" t="s">
        <v>184</v>
      </c>
    </row>
    <row r="94" spans="33:35" ht="15">
      <c r="AG94" s="10">
        <v>5220</v>
      </c>
      <c r="AH94" s="11" t="s">
        <v>108</v>
      </c>
      <c r="AI94" t="s">
        <v>184</v>
      </c>
    </row>
    <row r="95" spans="33:35" ht="15">
      <c r="AG95" s="10">
        <v>6201</v>
      </c>
      <c r="AH95" s="11" t="s">
        <v>109</v>
      </c>
      <c r="AI95" t="s">
        <v>185</v>
      </c>
    </row>
    <row r="96" spans="33:35" ht="15">
      <c r="AG96" s="10">
        <v>6202</v>
      </c>
      <c r="AH96" s="11" t="s">
        <v>110</v>
      </c>
      <c r="AI96" t="s">
        <v>185</v>
      </c>
    </row>
    <row r="97" spans="33:35" ht="15">
      <c r="AG97" s="10">
        <v>6203</v>
      </c>
      <c r="AH97" s="11" t="s">
        <v>111</v>
      </c>
      <c r="AI97" t="s">
        <v>185</v>
      </c>
    </row>
    <row r="98" spans="33:35" ht="15">
      <c r="AG98" s="10">
        <v>6204</v>
      </c>
      <c r="AH98" s="11" t="s">
        <v>112</v>
      </c>
      <c r="AI98" t="s">
        <v>185</v>
      </c>
    </row>
    <row r="99" spans="33:35" ht="15">
      <c r="AG99" s="10">
        <v>6205</v>
      </c>
      <c r="AH99" s="11" t="s">
        <v>113</v>
      </c>
      <c r="AI99" t="s">
        <v>185</v>
      </c>
    </row>
    <row r="100" spans="33:35" ht="15">
      <c r="AG100" s="10">
        <v>6206</v>
      </c>
      <c r="AH100" s="11" t="s">
        <v>114</v>
      </c>
      <c r="AI100" t="s">
        <v>185</v>
      </c>
    </row>
    <row r="101" spans="33:35" ht="15">
      <c r="AG101" s="10">
        <v>6207</v>
      </c>
      <c r="AH101" s="11" t="s">
        <v>166</v>
      </c>
      <c r="AI101" t="s">
        <v>185</v>
      </c>
    </row>
    <row r="102" spans="33:35" ht="15">
      <c r="AG102" s="10">
        <v>6208</v>
      </c>
      <c r="AH102" s="11" t="s">
        <v>167</v>
      </c>
      <c r="AI102" t="s">
        <v>185</v>
      </c>
    </row>
    <row r="103" spans="33:35" ht="15">
      <c r="AG103" s="10">
        <v>6209</v>
      </c>
      <c r="AH103" s="11" t="s">
        <v>115</v>
      </c>
      <c r="AI103" t="s">
        <v>185</v>
      </c>
    </row>
    <row r="104" spans="33:35" ht="15">
      <c r="AG104" s="10">
        <v>6210</v>
      </c>
      <c r="AH104" s="11" t="s">
        <v>116</v>
      </c>
      <c r="AI104" t="s">
        <v>185</v>
      </c>
    </row>
    <row r="105" spans="33:35" ht="15">
      <c r="AG105" s="10">
        <v>6211</v>
      </c>
      <c r="AH105" s="11" t="s">
        <v>117</v>
      </c>
      <c r="AI105" t="s">
        <v>185</v>
      </c>
    </row>
    <row r="106" spans="33:35" ht="15">
      <c r="AG106" s="10">
        <v>6212</v>
      </c>
      <c r="AH106" s="11" t="s">
        <v>118</v>
      </c>
      <c r="AI106" t="s">
        <v>185</v>
      </c>
    </row>
    <row r="107" spans="33:35" ht="15">
      <c r="AG107" s="10">
        <v>6213</v>
      </c>
      <c r="AH107" s="11" t="s">
        <v>119</v>
      </c>
      <c r="AI107" t="s">
        <v>185</v>
      </c>
    </row>
    <row r="108" spans="33:35" ht="15">
      <c r="AG108" s="10">
        <v>6214</v>
      </c>
      <c r="AH108" s="11" t="s">
        <v>120</v>
      </c>
      <c r="AI108" t="s">
        <v>185</v>
      </c>
    </row>
    <row r="109" spans="33:35" ht="15">
      <c r="AG109" s="10">
        <v>6215</v>
      </c>
      <c r="AH109" s="11" t="s">
        <v>168</v>
      </c>
      <c r="AI109" t="s">
        <v>185</v>
      </c>
    </row>
    <row r="110" spans="33:35" ht="15">
      <c r="AG110" s="10">
        <v>6216</v>
      </c>
      <c r="AH110" s="11" t="s">
        <v>121</v>
      </c>
      <c r="AI110" t="s">
        <v>185</v>
      </c>
    </row>
    <row r="111" spans="33:35" ht="15">
      <c r="AG111" s="10">
        <v>6217</v>
      </c>
      <c r="AH111" s="11" t="s">
        <v>122</v>
      </c>
      <c r="AI111" t="s">
        <v>185</v>
      </c>
    </row>
    <row r="112" spans="33:35" ht="15">
      <c r="AG112" s="10">
        <v>6218</v>
      </c>
      <c r="AH112" s="11" t="s">
        <v>123</v>
      </c>
      <c r="AI112" t="s">
        <v>185</v>
      </c>
    </row>
    <row r="113" spans="33:35" ht="15">
      <c r="AG113" s="10">
        <v>6219</v>
      </c>
      <c r="AH113" s="11" t="s">
        <v>124</v>
      </c>
      <c r="AI113" t="s">
        <v>185</v>
      </c>
    </row>
    <row r="114" spans="33:35" ht="15">
      <c r="AG114" s="10">
        <v>6220</v>
      </c>
      <c r="AH114" s="11" t="s">
        <v>125</v>
      </c>
      <c r="AI114" t="s">
        <v>185</v>
      </c>
    </row>
    <row r="115" spans="33:35" ht="15">
      <c r="AG115" s="10">
        <v>6221</v>
      </c>
      <c r="AH115" s="11" t="s">
        <v>36</v>
      </c>
      <c r="AI115" t="s">
        <v>185</v>
      </c>
    </row>
    <row r="116" spans="33:35" ht="15">
      <c r="AG116" s="10">
        <v>6222</v>
      </c>
      <c r="AH116" s="11" t="s">
        <v>169</v>
      </c>
      <c r="AI116" t="s">
        <v>185</v>
      </c>
    </row>
    <row r="117" spans="33:35" ht="15">
      <c r="AG117" s="10">
        <v>6223</v>
      </c>
      <c r="AH117" s="11" t="s">
        <v>170</v>
      </c>
      <c r="AI117" t="s">
        <v>185</v>
      </c>
    </row>
    <row r="118" spans="33:35" ht="15">
      <c r="AG118" s="10">
        <v>6224</v>
      </c>
      <c r="AH118" s="11" t="s">
        <v>126</v>
      </c>
      <c r="AI118" t="s">
        <v>185</v>
      </c>
    </row>
    <row r="119" spans="33:35" ht="15">
      <c r="AG119" s="10">
        <v>6225</v>
      </c>
      <c r="AH119" s="11" t="s">
        <v>127</v>
      </c>
      <c r="AI119" t="s">
        <v>185</v>
      </c>
    </row>
    <row r="120" spans="33:35" ht="15">
      <c r="AG120" s="10">
        <v>6226</v>
      </c>
      <c r="AH120" s="11" t="s">
        <v>128</v>
      </c>
      <c r="AI120" t="s">
        <v>185</v>
      </c>
    </row>
    <row r="121" spans="33:35" ht="15">
      <c r="AG121" s="10">
        <v>6227</v>
      </c>
      <c r="AH121" s="11" t="s">
        <v>129</v>
      </c>
      <c r="AI121" t="s">
        <v>185</v>
      </c>
    </row>
    <row r="122" spans="33:35" ht="15">
      <c r="AG122" s="10">
        <v>7201</v>
      </c>
      <c r="AH122" s="11" t="s">
        <v>171</v>
      </c>
      <c r="AI122" t="s">
        <v>186</v>
      </c>
    </row>
    <row r="123" spans="33:35" ht="15">
      <c r="AG123" s="10">
        <v>7202</v>
      </c>
      <c r="AH123" s="11" t="s">
        <v>130</v>
      </c>
      <c r="AI123" t="s">
        <v>186</v>
      </c>
    </row>
    <row r="124" spans="33:35" ht="15">
      <c r="AG124" s="10">
        <v>7203</v>
      </c>
      <c r="AH124" s="11" t="s">
        <v>131</v>
      </c>
      <c r="AI124" t="s">
        <v>186</v>
      </c>
    </row>
    <row r="125" spans="33:35" ht="15">
      <c r="AG125" s="10">
        <v>7204</v>
      </c>
      <c r="AH125" s="11" t="s">
        <v>132</v>
      </c>
      <c r="AI125" t="s">
        <v>186</v>
      </c>
    </row>
    <row r="126" spans="33:35" ht="15">
      <c r="AG126" s="10">
        <v>7205</v>
      </c>
      <c r="AH126" s="11" t="s">
        <v>133</v>
      </c>
      <c r="AI126" t="s">
        <v>186</v>
      </c>
    </row>
    <row r="127" spans="33:35" ht="15">
      <c r="AG127" s="10">
        <v>7206</v>
      </c>
      <c r="AH127" s="11" t="s">
        <v>134</v>
      </c>
      <c r="AI127" t="s">
        <v>186</v>
      </c>
    </row>
    <row r="128" spans="33:35" ht="15">
      <c r="AG128" s="10">
        <v>7207</v>
      </c>
      <c r="AH128" s="11" t="s">
        <v>135</v>
      </c>
      <c r="AI128" t="s">
        <v>186</v>
      </c>
    </row>
    <row r="129" spans="33:35" ht="15">
      <c r="AG129" s="10">
        <v>7208</v>
      </c>
      <c r="AH129" s="11" t="s">
        <v>136</v>
      </c>
      <c r="AI129" t="s">
        <v>186</v>
      </c>
    </row>
    <row r="130" spans="33:35" ht="15">
      <c r="AG130" s="10">
        <v>7209</v>
      </c>
      <c r="AH130" s="11" t="s">
        <v>172</v>
      </c>
      <c r="AI130" t="s">
        <v>186</v>
      </c>
    </row>
    <row r="131" spans="33:35" ht="15">
      <c r="AG131" s="10">
        <v>7210</v>
      </c>
      <c r="AH131" s="11" t="s">
        <v>173</v>
      </c>
      <c r="AI131" t="s">
        <v>186</v>
      </c>
    </row>
    <row r="132" spans="33:35" ht="15">
      <c r="AG132" s="10">
        <v>7211</v>
      </c>
      <c r="AH132" s="11" t="s">
        <v>137</v>
      </c>
      <c r="AI132" t="s">
        <v>186</v>
      </c>
    </row>
    <row r="133" spans="33:35" ht="15">
      <c r="AG133" s="10">
        <v>7212</v>
      </c>
      <c r="AH133" s="11" t="s">
        <v>138</v>
      </c>
      <c r="AI133" t="s">
        <v>186</v>
      </c>
    </row>
    <row r="134" spans="33:35" ht="15">
      <c r="AG134" s="10">
        <v>7213</v>
      </c>
      <c r="AH134" s="11" t="s">
        <v>139</v>
      </c>
      <c r="AI134" t="s">
        <v>186</v>
      </c>
    </row>
    <row r="135" spans="33:35" ht="15">
      <c r="AG135" s="10">
        <v>7214</v>
      </c>
      <c r="AH135" s="11" t="s">
        <v>174</v>
      </c>
      <c r="AI135" t="s">
        <v>186</v>
      </c>
    </row>
    <row r="136" spans="33:35" ht="15">
      <c r="AG136" s="10">
        <v>7215</v>
      </c>
      <c r="AH136" s="11" t="s">
        <v>140</v>
      </c>
      <c r="AI136" t="s">
        <v>186</v>
      </c>
    </row>
    <row r="137" spans="33:35" ht="15">
      <c r="AG137" s="10">
        <v>7216</v>
      </c>
      <c r="AH137" s="11" t="s">
        <v>141</v>
      </c>
      <c r="AI137" t="s">
        <v>186</v>
      </c>
    </row>
    <row r="138" spans="33:35" ht="15">
      <c r="AG138" s="10">
        <v>7217</v>
      </c>
      <c r="AH138" s="11" t="s">
        <v>142</v>
      </c>
      <c r="AI138" t="s">
        <v>186</v>
      </c>
    </row>
    <row r="139" spans="33:35" ht="15">
      <c r="AG139" s="10">
        <v>8201</v>
      </c>
      <c r="AH139" s="11" t="s">
        <v>143</v>
      </c>
      <c r="AI139" t="s">
        <v>187</v>
      </c>
    </row>
    <row r="140" spans="33:35" ht="15">
      <c r="AG140" s="10">
        <v>8202</v>
      </c>
      <c r="AH140" s="11" t="s">
        <v>144</v>
      </c>
      <c r="AI140" t="s">
        <v>187</v>
      </c>
    </row>
    <row r="141" spans="33:35" ht="15">
      <c r="AG141" s="10">
        <v>8203</v>
      </c>
      <c r="AH141" s="11" t="s">
        <v>145</v>
      </c>
      <c r="AI141" t="s">
        <v>187</v>
      </c>
    </row>
    <row r="142" spans="33:35" ht="15">
      <c r="AG142" s="10">
        <v>8204</v>
      </c>
      <c r="AH142" s="11" t="s">
        <v>34</v>
      </c>
      <c r="AI142" t="s">
        <v>187</v>
      </c>
    </row>
    <row r="143" spans="33:35" ht="15">
      <c r="AG143" s="10">
        <v>8205</v>
      </c>
      <c r="AH143" s="11" t="s">
        <v>146</v>
      </c>
      <c r="AI143" t="s">
        <v>187</v>
      </c>
    </row>
    <row r="144" spans="33:35" ht="15">
      <c r="AG144" s="10">
        <v>8206</v>
      </c>
      <c r="AH144" s="11" t="s">
        <v>147</v>
      </c>
      <c r="AI144" t="s">
        <v>187</v>
      </c>
    </row>
    <row r="145" spans="33:35" ht="15">
      <c r="AG145" s="10">
        <v>8207</v>
      </c>
      <c r="AH145" s="11" t="s">
        <v>148</v>
      </c>
      <c r="AI145" t="s">
        <v>187</v>
      </c>
    </row>
    <row r="146" spans="33:35" ht="15">
      <c r="AG146" s="10">
        <v>9999</v>
      </c>
      <c r="AH146" s="11" t="s">
        <v>149</v>
      </c>
      <c r="AI146" t="s">
        <v>188</v>
      </c>
    </row>
    <row r="147" spans="33:35" ht="15">
      <c r="AG147" s="10">
        <v>9001</v>
      </c>
      <c r="AH147" s="11" t="s">
        <v>150</v>
      </c>
      <c r="AI147" t="s">
        <v>188</v>
      </c>
    </row>
    <row r="148" spans="33:35" ht="15">
      <c r="AG148" s="10">
        <v>9002</v>
      </c>
      <c r="AH148" s="11" t="s">
        <v>151</v>
      </c>
      <c r="AI148" t="s">
        <v>188</v>
      </c>
    </row>
    <row r="149" spans="33:35" ht="15">
      <c r="AG149" s="10">
        <v>9003</v>
      </c>
      <c r="AH149" s="11" t="s">
        <v>152</v>
      </c>
      <c r="AI149" t="s">
        <v>188</v>
      </c>
    </row>
    <row r="150" spans="33:35" ht="15">
      <c r="AG150" s="10">
        <v>9004</v>
      </c>
      <c r="AH150" s="11" t="s">
        <v>153</v>
      </c>
      <c r="AI150" t="s">
        <v>188</v>
      </c>
    </row>
    <row r="151" spans="33:35" ht="15">
      <c r="AG151" s="10">
        <v>9005</v>
      </c>
      <c r="AH151" s="11" t="s">
        <v>154</v>
      </c>
      <c r="AI151" t="s">
        <v>188</v>
      </c>
    </row>
    <row r="152" spans="33:35" ht="15">
      <c r="AG152" s="10">
        <v>9006</v>
      </c>
      <c r="AH152" s="11" t="s">
        <v>175</v>
      </c>
      <c r="AI152" t="s">
        <v>188</v>
      </c>
    </row>
    <row r="153" spans="33:35" ht="15">
      <c r="AG153" s="10">
        <v>9007</v>
      </c>
      <c r="AH153" s="11" t="s">
        <v>176</v>
      </c>
      <c r="AI153" t="s">
        <v>188</v>
      </c>
    </row>
    <row r="154" spans="33:35" ht="15">
      <c r="AG154" s="10">
        <v>9008</v>
      </c>
      <c r="AH154" s="11" t="s">
        <v>177</v>
      </c>
      <c r="AI154" t="s">
        <v>188</v>
      </c>
    </row>
    <row r="155" spans="33:35" ht="15">
      <c r="AG155" s="10">
        <v>9009</v>
      </c>
      <c r="AH155" s="11" t="s">
        <v>178</v>
      </c>
      <c r="AI155" t="s">
        <v>188</v>
      </c>
    </row>
    <row r="156" spans="33:35" ht="15">
      <c r="AG156" s="10">
        <v>9010</v>
      </c>
      <c r="AH156" s="11" t="s">
        <v>155</v>
      </c>
      <c r="AI156" t="s">
        <v>188</v>
      </c>
    </row>
    <row r="157" spans="33:35" ht="15">
      <c r="AG157" s="10">
        <v>9011</v>
      </c>
      <c r="AH157" s="11" t="s">
        <v>156</v>
      </c>
      <c r="AI157" t="s">
        <v>188</v>
      </c>
    </row>
    <row r="158" spans="33:35" ht="15">
      <c r="AG158" s="10">
        <v>9012</v>
      </c>
      <c r="AH158" s="11" t="s">
        <v>37</v>
      </c>
      <c r="AI158" t="s">
        <v>188</v>
      </c>
    </row>
  </sheetData>
  <sheetProtection/>
  <mergeCells count="45">
    <mergeCell ref="AA4:AA5"/>
    <mergeCell ref="AB4:AB5"/>
    <mergeCell ref="U4:U5"/>
    <mergeCell ref="V4:V5"/>
    <mergeCell ref="W4:W5"/>
    <mergeCell ref="X4:X5"/>
    <mergeCell ref="Y4:Y5"/>
    <mergeCell ref="Z4:Z5"/>
    <mergeCell ref="A42:E42"/>
    <mergeCell ref="F42:G42"/>
    <mergeCell ref="I42:K42"/>
    <mergeCell ref="N42:AC42"/>
    <mergeCell ref="AD4:AD5"/>
    <mergeCell ref="AE4:AE5"/>
    <mergeCell ref="G4:G5"/>
    <mergeCell ref="H4:H5"/>
    <mergeCell ref="I4:I5"/>
    <mergeCell ref="J4:J5"/>
    <mergeCell ref="AF4:AF5"/>
    <mergeCell ref="A45:D45"/>
    <mergeCell ref="H45:K45"/>
    <mergeCell ref="L45:O45"/>
    <mergeCell ref="P45:AE45"/>
    <mergeCell ref="A43:D43"/>
    <mergeCell ref="E43:H43"/>
    <mergeCell ref="I43:O43"/>
    <mergeCell ref="P43:AC43"/>
    <mergeCell ref="AC4:AC5"/>
    <mergeCell ref="L4:L5"/>
    <mergeCell ref="M4:P4"/>
    <mergeCell ref="T4:T5"/>
    <mergeCell ref="K4:K5"/>
    <mergeCell ref="Q4:Q5"/>
    <mergeCell ref="R4:R5"/>
    <mergeCell ref="S4:S5"/>
    <mergeCell ref="A1:F1"/>
    <mergeCell ref="G1:AC1"/>
    <mergeCell ref="A2:F2"/>
    <mergeCell ref="G2:AC2"/>
    <mergeCell ref="A4:A5"/>
    <mergeCell ref="B4:B5"/>
    <mergeCell ref="C4:C5"/>
    <mergeCell ref="D4:D5"/>
    <mergeCell ref="E4:E5"/>
    <mergeCell ref="F4:F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59"/>
  <sheetViews>
    <sheetView zoomScale="115" zoomScaleNormal="115" zoomScalePageLayoutView="0" workbookViewId="0" topLeftCell="A1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7.00390625" style="0" hidden="1" customWidth="1"/>
    <col min="5" max="5" width="31.421875" style="0" customWidth="1"/>
    <col min="6" max="6" width="10.00390625" style="0" customWidth="1"/>
    <col min="7" max="7" width="25.00390625" style="0" bestFit="1" customWidth="1"/>
    <col min="8" max="8" width="5.7109375" style="0" hidden="1" customWidth="1"/>
    <col min="9" max="9" width="5.28125" style="0" customWidth="1"/>
    <col min="10" max="10" width="9.140625" style="0" hidden="1" customWidth="1"/>
    <col min="11" max="11" width="22.00390625" style="0" hidden="1" customWidth="1"/>
    <col min="12" max="12" width="12.7109375" style="16" hidden="1" customWidth="1"/>
    <col min="13" max="13" width="5.57421875" style="0" hidden="1" customWidth="1"/>
    <col min="14" max="15" width="5.421875" style="0" hidden="1" customWidth="1"/>
    <col min="16" max="16" width="7.57421875" style="0" hidden="1" customWidth="1"/>
    <col min="17" max="17" width="6.00390625" style="0" hidden="1" customWidth="1"/>
    <col min="18" max="18" width="5.57421875" style="0" hidden="1" customWidth="1"/>
    <col min="19" max="19" width="7.140625" style="0" hidden="1" customWidth="1"/>
    <col min="20" max="20" width="22.28125" style="0" hidden="1" customWidth="1"/>
    <col min="21" max="21" width="11.8515625" style="0" customWidth="1"/>
    <col min="22" max="28" width="11.140625" style="0" customWidth="1"/>
    <col min="29" max="29" width="27.421875" style="0" customWidth="1"/>
    <col min="30" max="30" width="9.140625" style="0" hidden="1" customWidth="1"/>
    <col min="31" max="31" width="24.8515625" style="0" hidden="1" customWidth="1"/>
    <col min="32" max="32" width="9.140625" style="0" hidden="1" customWidth="1"/>
    <col min="33" max="33" width="5.8515625" style="0" hidden="1" customWidth="1"/>
    <col min="34" max="34" width="29.8515625" style="0" hidden="1" customWidth="1"/>
    <col min="35" max="35" width="11.8515625" style="0" hidden="1" customWidth="1"/>
    <col min="36" max="36" width="9.140625" style="0" hidden="1" customWidth="1"/>
    <col min="37" max="37" width="0" style="0" hidden="1" customWidth="1"/>
  </cols>
  <sheetData>
    <row r="1" spans="1:29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7:29" s="1" customFormat="1" ht="15.75">
      <c r="G2" s="102" t="s">
        <v>192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="1" customFormat="1" ht="15.75">
      <c r="L3" s="16"/>
    </row>
    <row r="4" spans="1:32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98" t="s">
        <v>3</v>
      </c>
      <c r="J4" s="98" t="s">
        <v>21</v>
      </c>
      <c r="K4" s="98" t="s">
        <v>21</v>
      </c>
      <c r="L4" s="104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556</v>
      </c>
      <c r="U4" s="98" t="s">
        <v>1240</v>
      </c>
      <c r="V4" s="98" t="s">
        <v>1243</v>
      </c>
      <c r="W4" s="98" t="s">
        <v>1248</v>
      </c>
      <c r="X4" s="98" t="s">
        <v>1244</v>
      </c>
      <c r="Y4" s="98" t="s">
        <v>1249</v>
      </c>
      <c r="Z4" s="98" t="s">
        <v>1245</v>
      </c>
      <c r="AA4" s="98" t="s">
        <v>1246</v>
      </c>
      <c r="AB4" s="98" t="s">
        <v>1247</v>
      </c>
      <c r="AC4" s="88" t="s">
        <v>12</v>
      </c>
      <c r="AD4" s="103" t="s">
        <v>1172</v>
      </c>
      <c r="AE4" s="103" t="s">
        <v>1173</v>
      </c>
      <c r="AF4" s="103" t="s">
        <v>1174</v>
      </c>
    </row>
    <row r="5" spans="1:32" s="3" customFormat="1" ht="33" customHeight="1">
      <c r="A5" s="88"/>
      <c r="B5" s="99"/>
      <c r="C5" s="88"/>
      <c r="D5" s="88"/>
      <c r="E5" s="88"/>
      <c r="F5" s="88"/>
      <c r="G5" s="88"/>
      <c r="H5" s="88"/>
      <c r="I5" s="99"/>
      <c r="J5" s="99"/>
      <c r="K5" s="99"/>
      <c r="L5" s="105"/>
      <c r="M5" s="13" t="s">
        <v>8</v>
      </c>
      <c r="N5" s="12" t="s">
        <v>15</v>
      </c>
      <c r="O5" s="12" t="s">
        <v>558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99"/>
      <c r="AC5" s="88"/>
      <c r="AD5" s="106"/>
      <c r="AE5" s="106"/>
      <c r="AF5" s="106"/>
    </row>
    <row r="6" spans="1:36" s="3" customFormat="1" ht="15.75" customHeight="1">
      <c r="A6" s="12">
        <v>1</v>
      </c>
      <c r="B6" s="12" t="s">
        <v>179</v>
      </c>
      <c r="C6" s="38">
        <v>22</v>
      </c>
      <c r="D6" s="38" t="s">
        <v>871</v>
      </c>
      <c r="E6" s="43" t="str">
        <f aca="true" t="shared" si="0" ref="E6:E40">AD6&amp;" "&amp;AE6&amp;" "&amp;AF6</f>
        <v>®ç thÞ ngäc anh</v>
      </c>
      <c r="F6" s="38" t="s">
        <v>846</v>
      </c>
      <c r="G6" s="38" t="s">
        <v>383</v>
      </c>
      <c r="H6" s="38" t="s">
        <v>24</v>
      </c>
      <c r="I6" s="38" t="s">
        <v>300</v>
      </c>
      <c r="J6" s="14">
        <v>4210</v>
      </c>
      <c r="K6" s="14" t="str">
        <f aca="true" t="shared" si="1" ref="K6:K40">VLOOKUP(J6,$AG$6:$AH$158,2,0)</f>
        <v>THCS Ninh Sơn</v>
      </c>
      <c r="L6" s="26" t="str">
        <f aca="true" t="shared" si="2" ref="L6:L40">VLOOKUP(J6,$AG$6:$AI$159,3,0)</f>
        <v>TP Ninh Bình</v>
      </c>
      <c r="M6" s="38">
        <v>8.75</v>
      </c>
      <c r="N6" s="38">
        <v>8.25</v>
      </c>
      <c r="O6" s="38">
        <v>9.2</v>
      </c>
      <c r="P6" s="38">
        <v>7.75</v>
      </c>
      <c r="Q6" s="12"/>
      <c r="R6" s="38">
        <v>0.5</v>
      </c>
      <c r="S6" s="38">
        <v>41.7</v>
      </c>
      <c r="T6" s="38"/>
      <c r="U6" s="38"/>
      <c r="V6" s="38"/>
      <c r="W6" s="38"/>
      <c r="X6" s="38"/>
      <c r="Y6" s="38"/>
      <c r="Z6" s="38"/>
      <c r="AA6" s="38"/>
      <c r="AB6" s="38"/>
      <c r="AC6" s="14"/>
      <c r="AD6" s="38" t="s">
        <v>231</v>
      </c>
      <c r="AE6" s="38" t="s">
        <v>466</v>
      </c>
      <c r="AF6" s="38" t="s">
        <v>239</v>
      </c>
      <c r="AG6" s="10">
        <v>1203</v>
      </c>
      <c r="AH6" s="11" t="s">
        <v>39</v>
      </c>
      <c r="AI6" t="s">
        <v>180</v>
      </c>
      <c r="AJ6" s="27" t="s">
        <v>302</v>
      </c>
    </row>
    <row r="7" spans="1:36" s="3" customFormat="1" ht="15.75" customHeight="1">
      <c r="A7" s="12">
        <v>2</v>
      </c>
      <c r="B7" s="12" t="s">
        <v>179</v>
      </c>
      <c r="C7" s="38">
        <v>22</v>
      </c>
      <c r="D7" s="38" t="s">
        <v>410</v>
      </c>
      <c r="E7" s="43" t="str">
        <f t="shared" si="0"/>
        <v>vò thÞ v©n anh</v>
      </c>
      <c r="F7" s="38" t="s">
        <v>739</v>
      </c>
      <c r="G7" s="38" t="s">
        <v>293</v>
      </c>
      <c r="H7" s="38" t="s">
        <v>24</v>
      </c>
      <c r="I7" s="38" t="s">
        <v>300</v>
      </c>
      <c r="J7" s="14">
        <v>3201</v>
      </c>
      <c r="K7" s="14" t="str">
        <f t="shared" si="1"/>
        <v>THCS Đinh Tiên Hoàng</v>
      </c>
      <c r="L7" s="26" t="str">
        <f t="shared" si="2"/>
        <v>Hoa Lư</v>
      </c>
      <c r="M7" s="38">
        <v>8.75</v>
      </c>
      <c r="N7" s="38">
        <v>8.25</v>
      </c>
      <c r="O7" s="38">
        <v>9</v>
      </c>
      <c r="P7" s="38">
        <v>7.25</v>
      </c>
      <c r="Q7" s="12"/>
      <c r="R7" s="38">
        <v>0.5</v>
      </c>
      <c r="S7" s="38">
        <v>40.5</v>
      </c>
      <c r="T7" s="38"/>
      <c r="U7" s="38"/>
      <c r="V7" s="38"/>
      <c r="W7" s="38"/>
      <c r="X7" s="38"/>
      <c r="Y7" s="38"/>
      <c r="Z7" s="38"/>
      <c r="AA7" s="38"/>
      <c r="AB7" s="38"/>
      <c r="AC7" s="12"/>
      <c r="AD7" s="38" t="s">
        <v>222</v>
      </c>
      <c r="AE7" s="38" t="s">
        <v>465</v>
      </c>
      <c r="AF7" s="38" t="s">
        <v>239</v>
      </c>
      <c r="AG7" s="10">
        <v>1204</v>
      </c>
      <c r="AH7" s="11" t="s">
        <v>40</v>
      </c>
      <c r="AI7" t="s">
        <v>180</v>
      </c>
      <c r="AJ7" s="27" t="s">
        <v>302</v>
      </c>
    </row>
    <row r="8" spans="1:36" s="3" customFormat="1" ht="15.75" customHeight="1">
      <c r="A8" s="12">
        <v>3</v>
      </c>
      <c r="B8" s="12" t="s">
        <v>179</v>
      </c>
      <c r="C8" s="38">
        <v>22</v>
      </c>
      <c r="D8" s="38" t="s">
        <v>876</v>
      </c>
      <c r="E8" s="43" t="str">
        <f t="shared" si="0"/>
        <v>nguyÔn ngäc ¸nh</v>
      </c>
      <c r="F8" s="38" t="s">
        <v>858</v>
      </c>
      <c r="G8" s="38" t="s">
        <v>383</v>
      </c>
      <c r="H8" s="38" t="s">
        <v>24</v>
      </c>
      <c r="I8" s="38" t="s">
        <v>300</v>
      </c>
      <c r="J8" s="14">
        <v>4201</v>
      </c>
      <c r="K8" s="14" t="str">
        <f t="shared" si="1"/>
        <v>THCS Trương Hán Siêu</v>
      </c>
      <c r="L8" s="26" t="str">
        <f t="shared" si="2"/>
        <v>TP Ninh Bình</v>
      </c>
      <c r="M8" s="38">
        <v>8.75</v>
      </c>
      <c r="N8" s="38">
        <v>8.5</v>
      </c>
      <c r="O8" s="38">
        <v>9.4</v>
      </c>
      <c r="P8" s="38">
        <v>6.25</v>
      </c>
      <c r="Q8" s="12"/>
      <c r="R8" s="38">
        <v>0</v>
      </c>
      <c r="S8" s="38">
        <v>39.15</v>
      </c>
      <c r="T8" s="38"/>
      <c r="U8" s="38"/>
      <c r="V8" s="38"/>
      <c r="W8" s="38"/>
      <c r="X8" s="38"/>
      <c r="Y8" s="38"/>
      <c r="Z8" s="38"/>
      <c r="AA8" s="38"/>
      <c r="AB8" s="38"/>
      <c r="AC8" s="12"/>
      <c r="AD8" s="38" t="s">
        <v>216</v>
      </c>
      <c r="AE8" s="38" t="s">
        <v>241</v>
      </c>
      <c r="AF8" s="38" t="s">
        <v>279</v>
      </c>
      <c r="AG8" s="10">
        <v>1201</v>
      </c>
      <c r="AH8" s="11" t="s">
        <v>157</v>
      </c>
      <c r="AI8" t="s">
        <v>180</v>
      </c>
      <c r="AJ8" s="27" t="s">
        <v>302</v>
      </c>
    </row>
    <row r="9" spans="1:36" s="3" customFormat="1" ht="15.75" customHeight="1">
      <c r="A9" s="12">
        <v>4</v>
      </c>
      <c r="B9" s="12" t="s">
        <v>179</v>
      </c>
      <c r="C9" s="38">
        <v>22</v>
      </c>
      <c r="D9" s="38" t="s">
        <v>883</v>
      </c>
      <c r="E9" s="43" t="str">
        <f t="shared" si="0"/>
        <v>nguyÔn l· b¶o chi</v>
      </c>
      <c r="F9" s="38" t="s">
        <v>612</v>
      </c>
      <c r="G9" s="38" t="s">
        <v>383</v>
      </c>
      <c r="H9" s="38" t="s">
        <v>24</v>
      </c>
      <c r="I9" s="38" t="s">
        <v>300</v>
      </c>
      <c r="J9" s="14">
        <v>4203</v>
      </c>
      <c r="K9" s="14" t="str">
        <f t="shared" si="1"/>
        <v>THCS Lý Tự Trọng</v>
      </c>
      <c r="L9" s="26" t="str">
        <f t="shared" si="2"/>
        <v>TP Ninh Bình</v>
      </c>
      <c r="M9" s="38">
        <v>8.75</v>
      </c>
      <c r="N9" s="38">
        <v>8.25</v>
      </c>
      <c r="O9" s="38">
        <v>9.4</v>
      </c>
      <c r="P9" s="38">
        <v>6</v>
      </c>
      <c r="Q9" s="12"/>
      <c r="R9" s="38">
        <v>0</v>
      </c>
      <c r="S9" s="38">
        <v>38.4</v>
      </c>
      <c r="T9" s="38"/>
      <c r="U9" s="38"/>
      <c r="V9" s="38"/>
      <c r="W9" s="38"/>
      <c r="X9" s="38"/>
      <c r="Y9" s="38"/>
      <c r="Z9" s="38"/>
      <c r="AA9" s="38"/>
      <c r="AB9" s="38"/>
      <c r="AC9" s="12"/>
      <c r="AD9" s="38" t="s">
        <v>216</v>
      </c>
      <c r="AE9" s="38" t="s">
        <v>840</v>
      </c>
      <c r="AF9" s="38" t="s">
        <v>399</v>
      </c>
      <c r="AG9" s="10">
        <v>1205</v>
      </c>
      <c r="AH9" s="11" t="s">
        <v>41</v>
      </c>
      <c r="AI9" t="s">
        <v>180</v>
      </c>
      <c r="AJ9" s="27" t="s">
        <v>421</v>
      </c>
    </row>
    <row r="10" spans="1:36" s="3" customFormat="1" ht="15.75" customHeight="1">
      <c r="A10" s="12">
        <v>5</v>
      </c>
      <c r="B10" s="12" t="s">
        <v>179</v>
      </c>
      <c r="C10" s="38">
        <v>22</v>
      </c>
      <c r="D10" s="38" t="s">
        <v>408</v>
      </c>
      <c r="E10" s="43" t="str">
        <f t="shared" si="0"/>
        <v>ph¹m ®ç ®¹t</v>
      </c>
      <c r="F10" s="38" t="s">
        <v>861</v>
      </c>
      <c r="G10" s="38" t="s">
        <v>383</v>
      </c>
      <c r="H10" s="38" t="s">
        <v>24</v>
      </c>
      <c r="I10" s="38" t="s">
        <v>25</v>
      </c>
      <c r="J10" s="14">
        <v>4201</v>
      </c>
      <c r="K10" s="14" t="str">
        <f t="shared" si="1"/>
        <v>THCS Trương Hán Siêu</v>
      </c>
      <c r="L10" s="26" t="str">
        <f t="shared" si="2"/>
        <v>TP Ninh Bình</v>
      </c>
      <c r="M10" s="38">
        <v>7</v>
      </c>
      <c r="N10" s="38">
        <v>8</v>
      </c>
      <c r="O10" s="38">
        <v>8.8</v>
      </c>
      <c r="P10" s="38">
        <v>7.5</v>
      </c>
      <c r="Q10" s="12"/>
      <c r="R10" s="38">
        <v>0</v>
      </c>
      <c r="S10" s="38">
        <v>38.8</v>
      </c>
      <c r="T10" s="38"/>
      <c r="U10" s="38"/>
      <c r="V10" s="38"/>
      <c r="W10" s="38"/>
      <c r="X10" s="38"/>
      <c r="Y10" s="38"/>
      <c r="Z10" s="38"/>
      <c r="AA10" s="38"/>
      <c r="AB10" s="38"/>
      <c r="AC10" s="12"/>
      <c r="AD10" s="38" t="s">
        <v>221</v>
      </c>
      <c r="AE10" s="38" t="s">
        <v>231</v>
      </c>
      <c r="AF10" s="38" t="s">
        <v>381</v>
      </c>
      <c r="AG10" s="10">
        <v>1202</v>
      </c>
      <c r="AH10" s="11" t="s">
        <v>38</v>
      </c>
      <c r="AI10" t="s">
        <v>180</v>
      </c>
      <c r="AJ10" s="27" t="s">
        <v>304</v>
      </c>
    </row>
    <row r="11" spans="1:36" s="3" customFormat="1" ht="15.75" customHeight="1">
      <c r="A11" s="12">
        <v>6</v>
      </c>
      <c r="B11" s="12" t="s">
        <v>179</v>
      </c>
      <c r="C11" s="38">
        <v>22</v>
      </c>
      <c r="D11" s="38" t="s">
        <v>409</v>
      </c>
      <c r="E11" s="43" t="str">
        <f t="shared" si="0"/>
        <v>ph¹m thÞ h­¬ng giang</v>
      </c>
      <c r="F11" s="38" t="s">
        <v>851</v>
      </c>
      <c r="G11" s="38" t="s">
        <v>293</v>
      </c>
      <c r="H11" s="38" t="s">
        <v>24</v>
      </c>
      <c r="I11" s="38" t="s">
        <v>300</v>
      </c>
      <c r="J11" s="14">
        <v>3201</v>
      </c>
      <c r="K11" s="14" t="str">
        <f t="shared" si="1"/>
        <v>THCS Đinh Tiên Hoàng</v>
      </c>
      <c r="L11" s="26" t="str">
        <f t="shared" si="2"/>
        <v>Hoa Lư</v>
      </c>
      <c r="M11" s="38">
        <v>7.75</v>
      </c>
      <c r="N11" s="38">
        <v>9</v>
      </c>
      <c r="O11" s="38">
        <v>9.4</v>
      </c>
      <c r="P11" s="38">
        <v>7.25</v>
      </c>
      <c r="Q11" s="12"/>
      <c r="R11" s="38">
        <v>0</v>
      </c>
      <c r="S11" s="38">
        <v>40.65</v>
      </c>
      <c r="T11" s="38"/>
      <c r="U11" s="38"/>
      <c r="V11" s="38"/>
      <c r="W11" s="38"/>
      <c r="X11" s="38"/>
      <c r="Y11" s="38"/>
      <c r="Z11" s="38"/>
      <c r="AA11" s="38"/>
      <c r="AB11" s="38"/>
      <c r="AC11" s="12"/>
      <c r="AD11" s="38" t="s">
        <v>221</v>
      </c>
      <c r="AE11" s="38" t="s">
        <v>411</v>
      </c>
      <c r="AF11" s="38" t="s">
        <v>269</v>
      </c>
      <c r="AG11" s="10">
        <v>1206</v>
      </c>
      <c r="AH11" s="11" t="s">
        <v>42</v>
      </c>
      <c r="AI11" t="s">
        <v>180</v>
      </c>
      <c r="AJ11" s="27" t="s">
        <v>301</v>
      </c>
    </row>
    <row r="12" spans="1:36" s="3" customFormat="1" ht="15.75" customHeight="1">
      <c r="A12" s="12">
        <v>7</v>
      </c>
      <c r="B12" s="12" t="s">
        <v>179</v>
      </c>
      <c r="C12" s="38">
        <v>22</v>
      </c>
      <c r="D12" s="38" t="s">
        <v>881</v>
      </c>
      <c r="E12" s="43" t="str">
        <f t="shared" si="0"/>
        <v>giang trung hiÕu</v>
      </c>
      <c r="F12" s="38" t="s">
        <v>609</v>
      </c>
      <c r="G12" s="38" t="s">
        <v>383</v>
      </c>
      <c r="H12" s="38" t="s">
        <v>24</v>
      </c>
      <c r="I12" s="38" t="s">
        <v>25</v>
      </c>
      <c r="J12" s="14">
        <v>4201</v>
      </c>
      <c r="K12" s="14" t="str">
        <f t="shared" si="1"/>
        <v>THCS Trương Hán Siêu</v>
      </c>
      <c r="L12" s="26" t="str">
        <f t="shared" si="2"/>
        <v>TP Ninh Bình</v>
      </c>
      <c r="M12" s="38">
        <v>7.5</v>
      </c>
      <c r="N12" s="38">
        <v>8</v>
      </c>
      <c r="O12" s="38">
        <v>9.2</v>
      </c>
      <c r="P12" s="38">
        <v>7</v>
      </c>
      <c r="Q12" s="12"/>
      <c r="R12" s="38">
        <v>0</v>
      </c>
      <c r="S12" s="38">
        <v>38.7</v>
      </c>
      <c r="T12" s="38"/>
      <c r="U12" s="38"/>
      <c r="V12" s="38"/>
      <c r="W12" s="38"/>
      <c r="X12" s="38"/>
      <c r="Y12" s="38"/>
      <c r="Z12" s="38"/>
      <c r="AA12" s="38"/>
      <c r="AB12" s="38"/>
      <c r="AC12" s="12"/>
      <c r="AD12" s="38" t="s">
        <v>269</v>
      </c>
      <c r="AE12" s="38" t="s">
        <v>418</v>
      </c>
      <c r="AF12" s="38" t="s">
        <v>340</v>
      </c>
      <c r="AG12" s="55">
        <v>1208</v>
      </c>
      <c r="AH12" s="11" t="s">
        <v>44</v>
      </c>
      <c r="AI12" t="s">
        <v>180</v>
      </c>
      <c r="AJ12" s="27" t="s">
        <v>421</v>
      </c>
    </row>
    <row r="13" spans="1:36" s="3" customFormat="1" ht="15.75" customHeight="1">
      <c r="A13" s="12">
        <v>8</v>
      </c>
      <c r="B13" s="12" t="s">
        <v>179</v>
      </c>
      <c r="C13" s="38">
        <v>22</v>
      </c>
      <c r="D13" s="38" t="s">
        <v>406</v>
      </c>
      <c r="E13" s="43" t="str">
        <f t="shared" si="0"/>
        <v>nguyÔn thÞ mai hoa</v>
      </c>
      <c r="F13" s="38" t="s">
        <v>855</v>
      </c>
      <c r="G13" s="38" t="s">
        <v>383</v>
      </c>
      <c r="H13" s="38" t="s">
        <v>24</v>
      </c>
      <c r="I13" s="38" t="s">
        <v>300</v>
      </c>
      <c r="J13" s="14">
        <v>4204</v>
      </c>
      <c r="K13" s="14" t="str">
        <f t="shared" si="1"/>
        <v>THCS Lê Hồng Phong</v>
      </c>
      <c r="L13" s="26" t="str">
        <f t="shared" si="2"/>
        <v>TP Ninh Bình</v>
      </c>
      <c r="M13" s="38">
        <v>7.75</v>
      </c>
      <c r="N13" s="38">
        <v>7.5</v>
      </c>
      <c r="O13" s="38">
        <v>9.4</v>
      </c>
      <c r="P13" s="38">
        <v>7.75</v>
      </c>
      <c r="Q13" s="12"/>
      <c r="R13" s="38">
        <v>1</v>
      </c>
      <c r="S13" s="38">
        <v>40.15</v>
      </c>
      <c r="T13" s="38"/>
      <c r="U13" s="38"/>
      <c r="V13" s="38"/>
      <c r="W13" s="38"/>
      <c r="X13" s="38"/>
      <c r="Y13" s="38"/>
      <c r="Z13" s="38"/>
      <c r="AA13" s="38"/>
      <c r="AB13" s="38"/>
      <c r="AC13" s="12"/>
      <c r="AD13" s="38" t="s">
        <v>216</v>
      </c>
      <c r="AE13" s="38" t="s">
        <v>471</v>
      </c>
      <c r="AF13" s="38" t="s">
        <v>396</v>
      </c>
      <c r="AG13" s="59">
        <v>1209</v>
      </c>
      <c r="AH13" s="11" t="s">
        <v>45</v>
      </c>
      <c r="AI13" t="s">
        <v>180</v>
      </c>
      <c r="AJ13" s="27" t="s">
        <v>304</v>
      </c>
    </row>
    <row r="14" spans="1:36" s="3" customFormat="1" ht="15.75" customHeight="1">
      <c r="A14" s="12">
        <v>9</v>
      </c>
      <c r="B14" s="12" t="s">
        <v>179</v>
      </c>
      <c r="C14" s="38">
        <v>23</v>
      </c>
      <c r="D14" s="38" t="s">
        <v>407</v>
      </c>
      <c r="E14" s="43" t="str">
        <f t="shared" si="0"/>
        <v>ph¹m thÞ thu h­¬ng</v>
      </c>
      <c r="F14" s="38" t="s">
        <v>609</v>
      </c>
      <c r="G14" s="38" t="s">
        <v>292</v>
      </c>
      <c r="H14" s="38" t="s">
        <v>24</v>
      </c>
      <c r="I14" s="38" t="s">
        <v>300</v>
      </c>
      <c r="J14" s="14">
        <v>5209</v>
      </c>
      <c r="K14" s="14" t="str">
        <f t="shared" si="1"/>
        <v>THCS Khánh Hoà</v>
      </c>
      <c r="L14" s="26" t="str">
        <f t="shared" si="2"/>
        <v>Yên Khánh</v>
      </c>
      <c r="M14" s="38">
        <v>8.75</v>
      </c>
      <c r="N14" s="38">
        <v>7.75</v>
      </c>
      <c r="O14" s="38">
        <v>8.2</v>
      </c>
      <c r="P14" s="38">
        <v>7.25</v>
      </c>
      <c r="Q14" s="12"/>
      <c r="R14" s="38">
        <v>0.5</v>
      </c>
      <c r="S14" s="38">
        <v>39.2</v>
      </c>
      <c r="T14" s="38"/>
      <c r="U14" s="38"/>
      <c r="V14" s="38"/>
      <c r="W14" s="38"/>
      <c r="X14" s="38"/>
      <c r="Y14" s="38"/>
      <c r="Z14" s="38"/>
      <c r="AA14" s="38"/>
      <c r="AB14" s="38"/>
      <c r="AC14" s="12"/>
      <c r="AD14" s="38" t="s">
        <v>221</v>
      </c>
      <c r="AE14" s="38" t="s">
        <v>260</v>
      </c>
      <c r="AF14" s="38" t="s">
        <v>237</v>
      </c>
      <c r="AG14" s="10">
        <v>1207</v>
      </c>
      <c r="AH14" s="11" t="s">
        <v>43</v>
      </c>
      <c r="AI14" t="s">
        <v>180</v>
      </c>
      <c r="AJ14" s="27" t="s">
        <v>302</v>
      </c>
    </row>
    <row r="15" spans="1:36" s="3" customFormat="1" ht="15.75" customHeight="1">
      <c r="A15" s="12">
        <v>10</v>
      </c>
      <c r="B15" s="12" t="s">
        <v>179</v>
      </c>
      <c r="C15" s="38">
        <v>23</v>
      </c>
      <c r="D15" s="38" t="s">
        <v>882</v>
      </c>
      <c r="E15" s="43" t="str">
        <f t="shared" si="0"/>
        <v>bïi ®øc kh¸</v>
      </c>
      <c r="F15" s="38" t="s">
        <v>862</v>
      </c>
      <c r="G15" s="38" t="s">
        <v>383</v>
      </c>
      <c r="H15" s="38" t="s">
        <v>24</v>
      </c>
      <c r="I15" s="38" t="s">
        <v>25</v>
      </c>
      <c r="J15" s="14">
        <v>4201</v>
      </c>
      <c r="K15" s="14" t="str">
        <f t="shared" si="1"/>
        <v>THCS Trương Hán Siêu</v>
      </c>
      <c r="L15" s="26" t="str">
        <f t="shared" si="2"/>
        <v>TP Ninh Bình</v>
      </c>
      <c r="M15" s="38">
        <v>8.75</v>
      </c>
      <c r="N15" s="38">
        <v>6.5</v>
      </c>
      <c r="O15" s="38">
        <v>8.8</v>
      </c>
      <c r="P15" s="38">
        <v>7.25</v>
      </c>
      <c r="Q15" s="12"/>
      <c r="R15" s="38">
        <v>0.5</v>
      </c>
      <c r="S15" s="38">
        <v>38.55</v>
      </c>
      <c r="T15" s="38"/>
      <c r="U15" s="38"/>
      <c r="V15" s="38"/>
      <c r="W15" s="38"/>
      <c r="X15" s="38"/>
      <c r="Y15" s="38"/>
      <c r="Z15" s="38"/>
      <c r="AA15" s="38"/>
      <c r="AB15" s="38"/>
      <c r="AC15" s="12"/>
      <c r="AD15" s="38" t="s">
        <v>327</v>
      </c>
      <c r="AE15" s="38" t="s">
        <v>249</v>
      </c>
      <c r="AF15" s="38" t="s">
        <v>839</v>
      </c>
      <c r="AG15" s="10">
        <v>1210</v>
      </c>
      <c r="AH15" s="11" t="s">
        <v>158</v>
      </c>
      <c r="AI15" t="s">
        <v>180</v>
      </c>
      <c r="AJ15" s="27" t="s">
        <v>304</v>
      </c>
    </row>
    <row r="16" spans="1:36" s="3" customFormat="1" ht="15.75" customHeight="1">
      <c r="A16" s="12">
        <v>11</v>
      </c>
      <c r="B16" s="12" t="s">
        <v>179</v>
      </c>
      <c r="C16" s="38">
        <v>23</v>
      </c>
      <c r="D16" s="38" t="s">
        <v>877</v>
      </c>
      <c r="E16" s="43" t="str">
        <f t="shared" si="0"/>
        <v>vò ngäc kh¸nh</v>
      </c>
      <c r="F16" s="38" t="s">
        <v>859</v>
      </c>
      <c r="G16" s="38" t="s">
        <v>293</v>
      </c>
      <c r="H16" s="38" t="s">
        <v>24</v>
      </c>
      <c r="I16" s="38" t="s">
        <v>25</v>
      </c>
      <c r="J16" s="14">
        <v>3206</v>
      </c>
      <c r="K16" s="14" t="str">
        <f t="shared" si="1"/>
        <v>THCS Ninh Giang</v>
      </c>
      <c r="L16" s="26" t="str">
        <f t="shared" si="2"/>
        <v>Hoa Lư</v>
      </c>
      <c r="M16" s="38">
        <v>7.75</v>
      </c>
      <c r="N16" s="38">
        <v>8</v>
      </c>
      <c r="O16" s="38">
        <v>8.8</v>
      </c>
      <c r="P16" s="38">
        <v>7.25</v>
      </c>
      <c r="Q16" s="12"/>
      <c r="R16" s="38">
        <v>0</v>
      </c>
      <c r="S16" s="38">
        <v>39.05</v>
      </c>
      <c r="T16" s="38"/>
      <c r="U16" s="38"/>
      <c r="V16" s="38"/>
      <c r="W16" s="38"/>
      <c r="X16" s="38"/>
      <c r="Y16" s="38"/>
      <c r="Z16" s="38"/>
      <c r="AA16" s="38"/>
      <c r="AB16" s="38"/>
      <c r="AC16" s="12"/>
      <c r="AD16" s="38" t="s">
        <v>222</v>
      </c>
      <c r="AE16" s="38" t="s">
        <v>241</v>
      </c>
      <c r="AF16" s="38" t="s">
        <v>287</v>
      </c>
      <c r="AG16" s="10">
        <v>1211</v>
      </c>
      <c r="AH16" s="11" t="s">
        <v>46</v>
      </c>
      <c r="AI16" t="s">
        <v>180</v>
      </c>
      <c r="AJ16" s="27" t="s">
        <v>303</v>
      </c>
    </row>
    <row r="17" spans="1:36" s="3" customFormat="1" ht="15.75" customHeight="1">
      <c r="A17" s="12">
        <v>12</v>
      </c>
      <c r="B17" s="12" t="s">
        <v>179</v>
      </c>
      <c r="C17" s="38">
        <v>23</v>
      </c>
      <c r="D17" s="38" t="s">
        <v>485</v>
      </c>
      <c r="E17" s="43" t="str">
        <f t="shared" si="0"/>
        <v>ph¹m vò thanh lam</v>
      </c>
      <c r="F17" s="38" t="s">
        <v>852</v>
      </c>
      <c r="G17" s="38" t="s">
        <v>383</v>
      </c>
      <c r="H17" s="38" t="s">
        <v>24</v>
      </c>
      <c r="I17" s="38" t="s">
        <v>300</v>
      </c>
      <c r="J17" s="14">
        <v>4201</v>
      </c>
      <c r="K17" s="14" t="str">
        <f t="shared" si="1"/>
        <v>THCS Trương Hán Siêu</v>
      </c>
      <c r="L17" s="26" t="str">
        <f t="shared" si="2"/>
        <v>TP Ninh Bình</v>
      </c>
      <c r="M17" s="38">
        <v>8.75</v>
      </c>
      <c r="N17" s="38">
        <v>8.5</v>
      </c>
      <c r="O17" s="38">
        <v>9</v>
      </c>
      <c r="P17" s="38">
        <v>7</v>
      </c>
      <c r="Q17" s="12"/>
      <c r="R17" s="38">
        <v>0</v>
      </c>
      <c r="S17" s="38">
        <v>40.25</v>
      </c>
      <c r="T17" s="38"/>
      <c r="U17" s="38"/>
      <c r="V17" s="38"/>
      <c r="W17" s="38"/>
      <c r="X17" s="38"/>
      <c r="Y17" s="38"/>
      <c r="Z17" s="38"/>
      <c r="AA17" s="38"/>
      <c r="AB17" s="38"/>
      <c r="AC17" s="12"/>
      <c r="AD17" s="38" t="s">
        <v>221</v>
      </c>
      <c r="AE17" s="38" t="s">
        <v>834</v>
      </c>
      <c r="AF17" s="38" t="s">
        <v>835</v>
      </c>
      <c r="AG17" s="10">
        <v>1212</v>
      </c>
      <c r="AH17" s="11" t="s">
        <v>47</v>
      </c>
      <c r="AI17" t="s">
        <v>180</v>
      </c>
      <c r="AJ17" s="27" t="s">
        <v>301</v>
      </c>
    </row>
    <row r="18" spans="1:36" s="3" customFormat="1" ht="15.75" customHeight="1">
      <c r="A18" s="12">
        <v>13</v>
      </c>
      <c r="B18" s="12" t="s">
        <v>179</v>
      </c>
      <c r="C18" s="38">
        <v>23</v>
      </c>
      <c r="D18" s="38" t="s">
        <v>480</v>
      </c>
      <c r="E18" s="43" t="str">
        <f t="shared" si="0"/>
        <v>®Æng kh¸nh linh</v>
      </c>
      <c r="F18" s="38" t="s">
        <v>847</v>
      </c>
      <c r="G18" s="38" t="s">
        <v>383</v>
      </c>
      <c r="H18" s="38" t="s">
        <v>24</v>
      </c>
      <c r="I18" s="38" t="s">
        <v>300</v>
      </c>
      <c r="J18" s="14">
        <v>4204</v>
      </c>
      <c r="K18" s="14" t="str">
        <f t="shared" si="1"/>
        <v>THCS Lê Hồng Phong</v>
      </c>
      <c r="L18" s="26" t="str">
        <f t="shared" si="2"/>
        <v>TP Ninh Bình</v>
      </c>
      <c r="M18" s="38">
        <v>8.75</v>
      </c>
      <c r="N18" s="38">
        <v>8.5</v>
      </c>
      <c r="O18" s="38">
        <v>9.2</v>
      </c>
      <c r="P18" s="38">
        <v>7.5</v>
      </c>
      <c r="Q18" s="12"/>
      <c r="R18" s="38">
        <v>0.5</v>
      </c>
      <c r="S18" s="38">
        <v>41.45</v>
      </c>
      <c r="T18" s="38"/>
      <c r="U18" s="38"/>
      <c r="V18" s="38"/>
      <c r="W18" s="38"/>
      <c r="X18" s="38"/>
      <c r="Y18" s="38"/>
      <c r="Z18" s="38"/>
      <c r="AA18" s="38"/>
      <c r="AB18" s="38"/>
      <c r="AC18" s="14"/>
      <c r="AD18" s="38" t="s">
        <v>371</v>
      </c>
      <c r="AE18" s="38" t="s">
        <v>287</v>
      </c>
      <c r="AF18" s="38" t="s">
        <v>271</v>
      </c>
      <c r="AG18" s="10">
        <v>1213</v>
      </c>
      <c r="AH18" s="11" t="s">
        <v>48</v>
      </c>
      <c r="AI18" t="s">
        <v>180</v>
      </c>
      <c r="AJ18" s="27" t="s">
        <v>302</v>
      </c>
    </row>
    <row r="19" spans="1:36" s="3" customFormat="1" ht="15.75" customHeight="1">
      <c r="A19" s="12">
        <v>14</v>
      </c>
      <c r="B19" s="12" t="s">
        <v>179</v>
      </c>
      <c r="C19" s="38">
        <v>23</v>
      </c>
      <c r="D19" s="38" t="s">
        <v>482</v>
      </c>
      <c r="E19" s="43" t="str">
        <f t="shared" si="0"/>
        <v>tèng kh¸nh linh</v>
      </c>
      <c r="F19" s="38" t="s">
        <v>843</v>
      </c>
      <c r="G19" s="38" t="s">
        <v>383</v>
      </c>
      <c r="H19" s="38" t="s">
        <v>24</v>
      </c>
      <c r="I19" s="38" t="s">
        <v>300</v>
      </c>
      <c r="J19" s="14">
        <v>4201</v>
      </c>
      <c r="K19" s="14" t="str">
        <f t="shared" si="1"/>
        <v>THCS Trương Hán Siêu</v>
      </c>
      <c r="L19" s="26" t="str">
        <f t="shared" si="2"/>
        <v>TP Ninh Bình</v>
      </c>
      <c r="M19" s="38">
        <v>9.5</v>
      </c>
      <c r="N19" s="38">
        <v>7.75</v>
      </c>
      <c r="O19" s="38">
        <v>9.2</v>
      </c>
      <c r="P19" s="38">
        <v>8</v>
      </c>
      <c r="Q19" s="12"/>
      <c r="R19" s="38">
        <v>1.5</v>
      </c>
      <c r="S19" s="38">
        <v>42.45</v>
      </c>
      <c r="T19" s="38"/>
      <c r="U19" s="38"/>
      <c r="V19" s="38"/>
      <c r="W19" s="38"/>
      <c r="X19" s="38"/>
      <c r="Y19" s="38"/>
      <c r="Z19" s="38"/>
      <c r="AA19" s="38"/>
      <c r="AB19" s="38"/>
      <c r="AC19" s="12"/>
      <c r="AD19" s="38" t="s">
        <v>226</v>
      </c>
      <c r="AE19" s="38" t="s">
        <v>287</v>
      </c>
      <c r="AF19" s="38" t="s">
        <v>271</v>
      </c>
      <c r="AG19" s="10">
        <v>1217</v>
      </c>
      <c r="AH19" s="11" t="s">
        <v>52</v>
      </c>
      <c r="AI19" t="s">
        <v>180</v>
      </c>
      <c r="AJ19" s="27" t="s">
        <v>302</v>
      </c>
    </row>
    <row r="20" spans="1:36" s="3" customFormat="1" ht="15.75" customHeight="1">
      <c r="A20" s="12">
        <v>15</v>
      </c>
      <c r="B20" s="12" t="s">
        <v>179</v>
      </c>
      <c r="C20" s="38">
        <v>23</v>
      </c>
      <c r="D20" s="38" t="s">
        <v>478</v>
      </c>
      <c r="E20" s="43" t="str">
        <f t="shared" si="0"/>
        <v>lª nhËt linh</v>
      </c>
      <c r="F20" s="38" t="s">
        <v>866</v>
      </c>
      <c r="G20" s="38" t="s">
        <v>292</v>
      </c>
      <c r="H20" s="38" t="s">
        <v>24</v>
      </c>
      <c r="I20" s="38" t="s">
        <v>300</v>
      </c>
      <c r="J20" s="14">
        <v>5204</v>
      </c>
      <c r="K20" s="14" t="str">
        <f t="shared" si="1"/>
        <v>THCS Khánh Cư</v>
      </c>
      <c r="L20" s="26" t="str">
        <f t="shared" si="2"/>
        <v>Yên Khánh</v>
      </c>
      <c r="M20" s="38">
        <v>9.5</v>
      </c>
      <c r="N20" s="38">
        <v>8</v>
      </c>
      <c r="O20" s="38">
        <v>9</v>
      </c>
      <c r="P20" s="38">
        <v>5.75</v>
      </c>
      <c r="Q20" s="12"/>
      <c r="R20" s="38">
        <v>0</v>
      </c>
      <c r="S20" s="38">
        <v>38</v>
      </c>
      <c r="T20" s="38"/>
      <c r="U20" s="38"/>
      <c r="V20" s="38"/>
      <c r="W20" s="38"/>
      <c r="X20" s="38"/>
      <c r="Y20" s="38"/>
      <c r="Z20" s="38"/>
      <c r="AA20" s="38"/>
      <c r="AB20" s="38"/>
      <c r="AC20" s="12"/>
      <c r="AD20" s="38" t="s">
        <v>219</v>
      </c>
      <c r="AE20" s="38" t="s">
        <v>350</v>
      </c>
      <c r="AF20" s="38" t="s">
        <v>271</v>
      </c>
      <c r="AG20" s="10">
        <v>1215</v>
      </c>
      <c r="AH20" s="11" t="s">
        <v>50</v>
      </c>
      <c r="AI20" t="s">
        <v>180</v>
      </c>
      <c r="AJ20" s="27" t="s">
        <v>309</v>
      </c>
    </row>
    <row r="21" spans="1:36" s="3" customFormat="1" ht="15.75" customHeight="1">
      <c r="A21" s="12">
        <v>16</v>
      </c>
      <c r="B21" s="12" t="s">
        <v>179</v>
      </c>
      <c r="C21" s="38">
        <v>23</v>
      </c>
      <c r="D21" s="38" t="s">
        <v>870</v>
      </c>
      <c r="E21" s="43" t="str">
        <f t="shared" si="0"/>
        <v>d­¬ng thÞ thuú linh</v>
      </c>
      <c r="F21" s="38" t="s">
        <v>845</v>
      </c>
      <c r="G21" s="38" t="s">
        <v>383</v>
      </c>
      <c r="H21" s="38" t="s">
        <v>24</v>
      </c>
      <c r="I21" s="38" t="s">
        <v>300</v>
      </c>
      <c r="J21" s="14">
        <v>3201</v>
      </c>
      <c r="K21" s="14" t="str">
        <f t="shared" si="1"/>
        <v>THCS Đinh Tiên Hoàng</v>
      </c>
      <c r="L21" s="26" t="str">
        <f t="shared" si="2"/>
        <v>Hoa Lư</v>
      </c>
      <c r="M21" s="38">
        <v>8.75</v>
      </c>
      <c r="N21" s="38">
        <v>7.5</v>
      </c>
      <c r="O21" s="38">
        <v>9</v>
      </c>
      <c r="P21" s="38">
        <v>8.5</v>
      </c>
      <c r="Q21" s="12"/>
      <c r="R21" s="38">
        <v>1</v>
      </c>
      <c r="S21" s="38">
        <v>42.25</v>
      </c>
      <c r="T21" s="38"/>
      <c r="U21" s="38"/>
      <c r="V21" s="38"/>
      <c r="W21" s="38"/>
      <c r="X21" s="38"/>
      <c r="Y21" s="38"/>
      <c r="Z21" s="38"/>
      <c r="AA21" s="38"/>
      <c r="AB21" s="38"/>
      <c r="AC21" s="12"/>
      <c r="AD21" s="38" t="s">
        <v>236</v>
      </c>
      <c r="AE21" s="38" t="s">
        <v>831</v>
      </c>
      <c r="AF21" s="38" t="s">
        <v>271</v>
      </c>
      <c r="AG21" s="10">
        <v>1214</v>
      </c>
      <c r="AH21" s="11" t="s">
        <v>49</v>
      </c>
      <c r="AI21" t="s">
        <v>180</v>
      </c>
      <c r="AJ21" s="27" t="s">
        <v>319</v>
      </c>
    </row>
    <row r="22" spans="1:36" s="3" customFormat="1" ht="15.75" customHeight="1">
      <c r="A22" s="12">
        <v>17</v>
      </c>
      <c r="B22" s="12" t="s">
        <v>179</v>
      </c>
      <c r="C22" s="38">
        <v>23</v>
      </c>
      <c r="D22" s="38" t="s">
        <v>483</v>
      </c>
      <c r="E22" s="43" t="str">
        <f t="shared" si="0"/>
        <v>ph¹m thuú linh</v>
      </c>
      <c r="F22" s="38" t="s">
        <v>610</v>
      </c>
      <c r="G22" s="38" t="s">
        <v>293</v>
      </c>
      <c r="H22" s="38" t="s">
        <v>24</v>
      </c>
      <c r="I22" s="38" t="s">
        <v>300</v>
      </c>
      <c r="J22" s="14">
        <v>3208</v>
      </c>
      <c r="K22" s="14" t="str">
        <f t="shared" si="1"/>
        <v>THCS Ninh Mỹ</v>
      </c>
      <c r="L22" s="26" t="str">
        <f t="shared" si="2"/>
        <v>Hoa Lư</v>
      </c>
      <c r="M22" s="38">
        <v>9</v>
      </c>
      <c r="N22" s="38">
        <v>7</v>
      </c>
      <c r="O22" s="38">
        <v>9.4</v>
      </c>
      <c r="P22" s="38">
        <v>8.25</v>
      </c>
      <c r="Q22" s="12"/>
      <c r="R22" s="38">
        <v>0</v>
      </c>
      <c r="S22" s="38">
        <v>41.9</v>
      </c>
      <c r="T22" s="38"/>
      <c r="U22" s="38"/>
      <c r="V22" s="38"/>
      <c r="W22" s="38"/>
      <c r="X22" s="38"/>
      <c r="Y22" s="38"/>
      <c r="Z22" s="38"/>
      <c r="AA22" s="38"/>
      <c r="AB22" s="38"/>
      <c r="AC22" s="12"/>
      <c r="AD22" s="38" t="s">
        <v>221</v>
      </c>
      <c r="AE22" s="38" t="s">
        <v>832</v>
      </c>
      <c r="AF22" s="38" t="s">
        <v>271</v>
      </c>
      <c r="AG22" s="10">
        <v>1216</v>
      </c>
      <c r="AH22" s="11" t="s">
        <v>51</v>
      </c>
      <c r="AI22" t="s">
        <v>180</v>
      </c>
      <c r="AJ22" s="27" t="s">
        <v>301</v>
      </c>
    </row>
    <row r="23" spans="1:36" s="3" customFormat="1" ht="15.75" customHeight="1">
      <c r="A23" s="12">
        <v>18</v>
      </c>
      <c r="B23" s="12" t="s">
        <v>179</v>
      </c>
      <c r="C23" s="38">
        <v>23</v>
      </c>
      <c r="D23" s="38" t="s">
        <v>479</v>
      </c>
      <c r="E23" s="43" t="str">
        <f t="shared" si="0"/>
        <v>ph¹m ngäc mai</v>
      </c>
      <c r="F23" s="38" t="s">
        <v>857</v>
      </c>
      <c r="G23" s="38" t="s">
        <v>383</v>
      </c>
      <c r="H23" s="38" t="s">
        <v>24</v>
      </c>
      <c r="I23" s="38" t="s">
        <v>300</v>
      </c>
      <c r="J23" s="14">
        <v>3209</v>
      </c>
      <c r="K23" s="14" t="str">
        <f t="shared" si="1"/>
        <v>THCS Ninh Vân</v>
      </c>
      <c r="L23" s="26" t="str">
        <f t="shared" si="2"/>
        <v>Hoa Lư</v>
      </c>
      <c r="M23" s="38">
        <v>8.75</v>
      </c>
      <c r="N23" s="38">
        <v>7.75</v>
      </c>
      <c r="O23" s="38">
        <v>8.4</v>
      </c>
      <c r="P23" s="38">
        <v>7.5</v>
      </c>
      <c r="Q23" s="12"/>
      <c r="R23" s="38">
        <v>0</v>
      </c>
      <c r="S23" s="38">
        <v>39.9</v>
      </c>
      <c r="T23" s="38"/>
      <c r="U23" s="38"/>
      <c r="V23" s="38"/>
      <c r="W23" s="38"/>
      <c r="X23" s="38"/>
      <c r="Y23" s="38"/>
      <c r="Z23" s="38"/>
      <c r="AA23" s="38"/>
      <c r="AB23" s="38"/>
      <c r="AC23" s="12"/>
      <c r="AD23" s="38" t="s">
        <v>221</v>
      </c>
      <c r="AE23" s="38" t="s">
        <v>241</v>
      </c>
      <c r="AF23" s="38" t="s">
        <v>229</v>
      </c>
      <c r="AG23" s="10">
        <v>1218</v>
      </c>
      <c r="AH23" s="11" t="s">
        <v>53</v>
      </c>
      <c r="AI23" t="s">
        <v>180</v>
      </c>
      <c r="AJ23" s="27" t="s">
        <v>422</v>
      </c>
    </row>
    <row r="24" spans="1:36" s="3" customFormat="1" ht="15.75" customHeight="1">
      <c r="A24" s="12">
        <v>19</v>
      </c>
      <c r="B24" s="12" t="s">
        <v>179</v>
      </c>
      <c r="C24" s="38">
        <v>24</v>
      </c>
      <c r="D24" s="38" t="s">
        <v>489</v>
      </c>
      <c r="E24" s="43" t="str">
        <f t="shared" si="0"/>
        <v>ph¹m thÞ quúnh mai</v>
      </c>
      <c r="F24" s="38" t="s">
        <v>789</v>
      </c>
      <c r="G24" s="38" t="s">
        <v>292</v>
      </c>
      <c r="H24" s="38" t="s">
        <v>24</v>
      </c>
      <c r="I24" s="38" t="s">
        <v>300</v>
      </c>
      <c r="J24" s="14">
        <v>5217</v>
      </c>
      <c r="K24" s="14" t="str">
        <f t="shared" si="1"/>
        <v>THCS Khánh Nhạc</v>
      </c>
      <c r="L24" s="26" t="str">
        <f t="shared" si="2"/>
        <v>Yên Khánh</v>
      </c>
      <c r="M24" s="38">
        <v>8.75</v>
      </c>
      <c r="N24" s="38">
        <v>8</v>
      </c>
      <c r="O24" s="38">
        <v>9.2</v>
      </c>
      <c r="P24" s="38">
        <v>7</v>
      </c>
      <c r="Q24" s="12"/>
      <c r="R24" s="38">
        <v>0.5</v>
      </c>
      <c r="S24" s="38">
        <v>39.95</v>
      </c>
      <c r="T24" s="38"/>
      <c r="U24" s="38"/>
      <c r="V24" s="38"/>
      <c r="W24" s="38"/>
      <c r="X24" s="38"/>
      <c r="Y24" s="38"/>
      <c r="Z24" s="38"/>
      <c r="AA24" s="38"/>
      <c r="AB24" s="38"/>
      <c r="AC24" s="12"/>
      <c r="AD24" s="38" t="s">
        <v>221</v>
      </c>
      <c r="AE24" s="38" t="s">
        <v>261</v>
      </c>
      <c r="AF24" s="38" t="s">
        <v>229</v>
      </c>
      <c r="AG24" s="10">
        <v>1219</v>
      </c>
      <c r="AH24" s="11" t="s">
        <v>54</v>
      </c>
      <c r="AI24" t="s">
        <v>180</v>
      </c>
      <c r="AJ24" s="27" t="s">
        <v>423</v>
      </c>
    </row>
    <row r="25" spans="1:36" s="3" customFormat="1" ht="15.75" customHeight="1">
      <c r="A25" s="12">
        <v>20</v>
      </c>
      <c r="B25" s="12" t="s">
        <v>179</v>
      </c>
      <c r="C25" s="38">
        <v>24</v>
      </c>
      <c r="D25" s="38" t="s">
        <v>484</v>
      </c>
      <c r="E25" s="43" t="str">
        <f t="shared" si="0"/>
        <v>ng« thÞ xu©n ngäc</v>
      </c>
      <c r="F25" s="38" t="s">
        <v>863</v>
      </c>
      <c r="G25" s="38" t="s">
        <v>864</v>
      </c>
      <c r="H25" s="38" t="s">
        <v>24</v>
      </c>
      <c r="I25" s="38" t="s">
        <v>300</v>
      </c>
      <c r="J25" s="14">
        <v>4201</v>
      </c>
      <c r="K25" s="14" t="str">
        <f t="shared" si="1"/>
        <v>THCS Trương Hán Siêu</v>
      </c>
      <c r="L25" s="26" t="str">
        <f t="shared" si="2"/>
        <v>TP Ninh Bình</v>
      </c>
      <c r="M25" s="38">
        <v>8.25</v>
      </c>
      <c r="N25" s="38">
        <v>7.75</v>
      </c>
      <c r="O25" s="38">
        <v>9.4</v>
      </c>
      <c r="P25" s="38">
        <v>6.5</v>
      </c>
      <c r="Q25" s="12"/>
      <c r="R25" s="38">
        <v>0</v>
      </c>
      <c r="S25" s="38">
        <v>38.4</v>
      </c>
      <c r="T25" s="38"/>
      <c r="U25" s="38"/>
      <c r="V25" s="38"/>
      <c r="W25" s="38"/>
      <c r="X25" s="38"/>
      <c r="Y25" s="38"/>
      <c r="Z25" s="38"/>
      <c r="AA25" s="38"/>
      <c r="AB25" s="38"/>
      <c r="AC25" s="12"/>
      <c r="AD25" s="38" t="s">
        <v>326</v>
      </c>
      <c r="AE25" s="38" t="s">
        <v>330</v>
      </c>
      <c r="AF25" s="38" t="s">
        <v>241</v>
      </c>
      <c r="AG25" s="10">
        <v>1221</v>
      </c>
      <c r="AH25" s="11" t="s">
        <v>56</v>
      </c>
      <c r="AI25" t="s">
        <v>180</v>
      </c>
      <c r="AJ25" s="27" t="s">
        <v>310</v>
      </c>
    </row>
    <row r="26" spans="1:36" s="3" customFormat="1" ht="15.75" customHeight="1">
      <c r="A26" s="12">
        <v>21</v>
      </c>
      <c r="B26" s="12" t="s">
        <v>179</v>
      </c>
      <c r="C26" s="38">
        <v>24</v>
      </c>
      <c r="D26" s="38" t="s">
        <v>878</v>
      </c>
      <c r="E26" s="43" t="str">
        <f t="shared" si="0"/>
        <v>trÇn ®¨ng ninh</v>
      </c>
      <c r="F26" s="38" t="s">
        <v>860</v>
      </c>
      <c r="G26" s="38" t="s">
        <v>383</v>
      </c>
      <c r="H26" s="38" t="s">
        <v>24</v>
      </c>
      <c r="I26" s="38" t="s">
        <v>25</v>
      </c>
      <c r="J26" s="14">
        <v>4203</v>
      </c>
      <c r="K26" s="14" t="str">
        <f t="shared" si="1"/>
        <v>THCS Lý Tự Trọng</v>
      </c>
      <c r="L26" s="26" t="str">
        <f t="shared" si="2"/>
        <v>TP Ninh Bình</v>
      </c>
      <c r="M26" s="38">
        <v>8.5</v>
      </c>
      <c r="N26" s="38">
        <v>7.5</v>
      </c>
      <c r="O26" s="38">
        <v>9.4</v>
      </c>
      <c r="P26" s="38">
        <v>6.75</v>
      </c>
      <c r="Q26" s="12"/>
      <c r="R26" s="38">
        <v>0</v>
      </c>
      <c r="S26" s="38">
        <v>38.9</v>
      </c>
      <c r="T26" s="38"/>
      <c r="U26" s="38"/>
      <c r="V26" s="38"/>
      <c r="W26" s="38"/>
      <c r="X26" s="38"/>
      <c r="Y26" s="38"/>
      <c r="Z26" s="38"/>
      <c r="AA26" s="38"/>
      <c r="AB26" s="38"/>
      <c r="AC26" s="12"/>
      <c r="AD26" s="38" t="s">
        <v>225</v>
      </c>
      <c r="AE26" s="38" t="s">
        <v>329</v>
      </c>
      <c r="AF26" s="38" t="s">
        <v>233</v>
      </c>
      <c r="AG26" s="10">
        <v>1220</v>
      </c>
      <c r="AH26" s="11" t="s">
        <v>55</v>
      </c>
      <c r="AI26" t="s">
        <v>180</v>
      </c>
      <c r="AJ26" s="27" t="s">
        <v>301</v>
      </c>
    </row>
    <row r="27" spans="1:36" s="3" customFormat="1" ht="15.75" customHeight="1">
      <c r="A27" s="12">
        <v>22</v>
      </c>
      <c r="B27" s="12" t="s">
        <v>179</v>
      </c>
      <c r="C27" s="38">
        <v>24</v>
      </c>
      <c r="D27" s="38" t="s">
        <v>481</v>
      </c>
      <c r="E27" s="43" t="str">
        <f t="shared" si="0"/>
        <v>ph¹m hoµng phóc</v>
      </c>
      <c r="F27" s="38" t="s">
        <v>865</v>
      </c>
      <c r="G27" s="38" t="s">
        <v>383</v>
      </c>
      <c r="H27" s="38" t="s">
        <v>24</v>
      </c>
      <c r="I27" s="38" t="s">
        <v>25</v>
      </c>
      <c r="J27" s="14">
        <v>2218</v>
      </c>
      <c r="K27" s="14" t="str">
        <f t="shared" si="1"/>
        <v>THCS Gia Tiến</v>
      </c>
      <c r="L27" s="26" t="str">
        <f t="shared" si="2"/>
        <v>Gia Viễn</v>
      </c>
      <c r="M27" s="38">
        <v>8.75</v>
      </c>
      <c r="N27" s="38">
        <v>8</v>
      </c>
      <c r="O27" s="38">
        <v>8.8</v>
      </c>
      <c r="P27" s="38">
        <v>6.25</v>
      </c>
      <c r="Q27" s="12"/>
      <c r="R27" s="38">
        <v>0</v>
      </c>
      <c r="S27" s="38">
        <v>38.05</v>
      </c>
      <c r="T27" s="38"/>
      <c r="U27" s="38"/>
      <c r="V27" s="38"/>
      <c r="W27" s="38"/>
      <c r="X27" s="38"/>
      <c r="Y27" s="38"/>
      <c r="Z27" s="38"/>
      <c r="AA27" s="38"/>
      <c r="AB27" s="38"/>
      <c r="AC27" s="12"/>
      <c r="AD27" s="38" t="s">
        <v>221</v>
      </c>
      <c r="AE27" s="38" t="s">
        <v>218</v>
      </c>
      <c r="AF27" s="38" t="s">
        <v>841</v>
      </c>
      <c r="AG27" s="10">
        <v>1222</v>
      </c>
      <c r="AH27" s="11" t="s">
        <v>57</v>
      </c>
      <c r="AI27" t="s">
        <v>180</v>
      </c>
      <c r="AJ27" s="27" t="s">
        <v>301</v>
      </c>
    </row>
    <row r="28" spans="1:36" s="3" customFormat="1" ht="15.75" customHeight="1">
      <c r="A28" s="12">
        <v>23</v>
      </c>
      <c r="B28" s="12" t="s">
        <v>179</v>
      </c>
      <c r="C28" s="38">
        <v>24</v>
      </c>
      <c r="D28" s="38" t="s">
        <v>487</v>
      </c>
      <c r="E28" s="43" t="str">
        <f t="shared" si="0"/>
        <v>huúnh minh quang</v>
      </c>
      <c r="F28" s="38" t="s">
        <v>752</v>
      </c>
      <c r="G28" s="38" t="s">
        <v>293</v>
      </c>
      <c r="H28" s="38" t="s">
        <v>24</v>
      </c>
      <c r="I28" s="38" t="s">
        <v>25</v>
      </c>
      <c r="J28" s="14">
        <v>3201</v>
      </c>
      <c r="K28" s="14" t="str">
        <f t="shared" si="1"/>
        <v>THCS Đinh Tiên Hoàng</v>
      </c>
      <c r="L28" s="26" t="str">
        <f t="shared" si="2"/>
        <v>Hoa Lư</v>
      </c>
      <c r="M28" s="38">
        <v>9</v>
      </c>
      <c r="N28" s="38">
        <v>7.25</v>
      </c>
      <c r="O28" s="38">
        <v>9.8</v>
      </c>
      <c r="P28" s="38">
        <v>9</v>
      </c>
      <c r="Q28" s="12"/>
      <c r="R28" s="38">
        <v>1</v>
      </c>
      <c r="S28" s="38">
        <v>44.05</v>
      </c>
      <c r="T28" s="38"/>
      <c r="U28" s="38"/>
      <c r="V28" s="38"/>
      <c r="W28" s="38"/>
      <c r="X28" s="38"/>
      <c r="Y28" s="38"/>
      <c r="Z28" s="38"/>
      <c r="AA28" s="38"/>
      <c r="AB28" s="38"/>
      <c r="AC28" s="12"/>
      <c r="AD28" s="38" t="s">
        <v>830</v>
      </c>
      <c r="AE28" s="38" t="s">
        <v>240</v>
      </c>
      <c r="AF28" s="38" t="s">
        <v>238</v>
      </c>
      <c r="AG28" s="10">
        <v>1223</v>
      </c>
      <c r="AH28" s="11" t="s">
        <v>58</v>
      </c>
      <c r="AI28" t="s">
        <v>180</v>
      </c>
      <c r="AJ28" s="27" t="s">
        <v>343</v>
      </c>
    </row>
    <row r="29" spans="1:36" s="3" customFormat="1" ht="15.75" customHeight="1">
      <c r="A29" s="12">
        <v>24</v>
      </c>
      <c r="B29" s="12" t="s">
        <v>179</v>
      </c>
      <c r="C29" s="38">
        <v>24</v>
      </c>
      <c r="D29" s="38" t="s">
        <v>488</v>
      </c>
      <c r="E29" s="43" t="str">
        <f t="shared" si="0"/>
        <v>nguyÔn minh t©m</v>
      </c>
      <c r="F29" s="38" t="s">
        <v>848</v>
      </c>
      <c r="G29" s="38" t="s">
        <v>383</v>
      </c>
      <c r="H29" s="38" t="s">
        <v>24</v>
      </c>
      <c r="I29" s="38" t="s">
        <v>300</v>
      </c>
      <c r="J29" s="14">
        <v>4205</v>
      </c>
      <c r="K29" s="14" t="str">
        <f t="shared" si="1"/>
        <v>THCS Đinh Tiên Hoàng</v>
      </c>
      <c r="L29" s="26" t="str">
        <f t="shared" si="2"/>
        <v>TP Ninh Bình</v>
      </c>
      <c r="M29" s="38">
        <v>8</v>
      </c>
      <c r="N29" s="38">
        <v>7</v>
      </c>
      <c r="O29" s="38">
        <v>8.8</v>
      </c>
      <c r="P29" s="38">
        <v>8.75</v>
      </c>
      <c r="Q29" s="12"/>
      <c r="R29" s="38">
        <v>1</v>
      </c>
      <c r="S29" s="38">
        <v>41.3</v>
      </c>
      <c r="T29" s="38"/>
      <c r="U29" s="38"/>
      <c r="V29" s="38"/>
      <c r="W29" s="38"/>
      <c r="X29" s="38"/>
      <c r="Y29" s="38"/>
      <c r="Z29" s="38"/>
      <c r="AA29" s="38"/>
      <c r="AB29" s="38"/>
      <c r="AC29" s="14"/>
      <c r="AD29" s="38" t="s">
        <v>216</v>
      </c>
      <c r="AE29" s="38" t="s">
        <v>240</v>
      </c>
      <c r="AF29" s="38" t="s">
        <v>280</v>
      </c>
      <c r="AG29" s="10">
        <v>1224</v>
      </c>
      <c r="AH29" s="11" t="s">
        <v>59</v>
      </c>
      <c r="AI29" t="s">
        <v>180</v>
      </c>
      <c r="AJ29" s="27" t="s">
        <v>308</v>
      </c>
    </row>
    <row r="30" spans="1:36" s="3" customFormat="1" ht="15.75" customHeight="1">
      <c r="A30" s="12">
        <v>25</v>
      </c>
      <c r="B30" s="12" t="s">
        <v>179</v>
      </c>
      <c r="C30" s="38">
        <v>24</v>
      </c>
      <c r="D30" s="38" t="s">
        <v>486</v>
      </c>
      <c r="E30" s="43" t="str">
        <f t="shared" si="0"/>
        <v>®ç thÞ thu th¶o</v>
      </c>
      <c r="F30" s="38" t="s">
        <v>702</v>
      </c>
      <c r="G30" s="38" t="s">
        <v>293</v>
      </c>
      <c r="H30" s="38" t="s">
        <v>24</v>
      </c>
      <c r="I30" s="38" t="s">
        <v>300</v>
      </c>
      <c r="J30" s="14">
        <v>3203</v>
      </c>
      <c r="K30" s="14" t="str">
        <f t="shared" si="1"/>
        <v>THCS Ninh Thắng</v>
      </c>
      <c r="L30" s="26" t="str">
        <f t="shared" si="2"/>
        <v>Hoa Lư</v>
      </c>
      <c r="M30" s="38">
        <v>8.75</v>
      </c>
      <c r="N30" s="38">
        <v>7.25</v>
      </c>
      <c r="O30" s="38">
        <v>9</v>
      </c>
      <c r="P30" s="38">
        <v>6.5</v>
      </c>
      <c r="Q30" s="12"/>
      <c r="R30" s="38">
        <v>0</v>
      </c>
      <c r="S30" s="38">
        <v>38</v>
      </c>
      <c r="T30" s="38"/>
      <c r="U30" s="38"/>
      <c r="V30" s="38"/>
      <c r="W30" s="38"/>
      <c r="X30" s="38"/>
      <c r="Y30" s="38"/>
      <c r="Z30" s="38"/>
      <c r="AA30" s="38"/>
      <c r="AB30" s="38"/>
      <c r="AC30" s="12"/>
      <c r="AD30" s="38" t="s">
        <v>231</v>
      </c>
      <c r="AE30" s="38" t="s">
        <v>260</v>
      </c>
      <c r="AF30" s="38" t="s">
        <v>274</v>
      </c>
      <c r="AG30" s="10">
        <v>2201</v>
      </c>
      <c r="AH30" s="11" t="s">
        <v>159</v>
      </c>
      <c r="AI30" t="s">
        <v>181</v>
      </c>
      <c r="AJ30" s="27" t="s">
        <v>301</v>
      </c>
    </row>
    <row r="31" spans="1:36" s="3" customFormat="1" ht="15.75" customHeight="1">
      <c r="A31" s="12">
        <v>26</v>
      </c>
      <c r="B31" s="12" t="s">
        <v>179</v>
      </c>
      <c r="C31" s="38">
        <v>25</v>
      </c>
      <c r="D31" s="38" t="s">
        <v>867</v>
      </c>
      <c r="E31" s="43" t="str">
        <f t="shared" si="0"/>
        <v>vò thÞ thu th¶o</v>
      </c>
      <c r="F31" s="38" t="s">
        <v>788</v>
      </c>
      <c r="G31" s="38" t="s">
        <v>842</v>
      </c>
      <c r="H31" s="38" t="s">
        <v>24</v>
      </c>
      <c r="I31" s="38" t="s">
        <v>300</v>
      </c>
      <c r="J31" s="14">
        <v>4202</v>
      </c>
      <c r="K31" s="81" t="str">
        <f t="shared" si="1"/>
        <v>THCS Quang Trung</v>
      </c>
      <c r="L31" s="82" t="s">
        <v>187</v>
      </c>
      <c r="M31" s="38">
        <v>9</v>
      </c>
      <c r="N31" s="38">
        <v>8.25</v>
      </c>
      <c r="O31" s="38">
        <v>9.4</v>
      </c>
      <c r="P31" s="38">
        <v>9.25</v>
      </c>
      <c r="Q31" s="12"/>
      <c r="R31" s="38">
        <v>3</v>
      </c>
      <c r="S31" s="38">
        <v>45.15</v>
      </c>
      <c r="T31" s="38"/>
      <c r="U31" s="38"/>
      <c r="V31" s="38"/>
      <c r="W31" s="38"/>
      <c r="X31" s="38"/>
      <c r="Y31" s="38"/>
      <c r="Z31" s="38"/>
      <c r="AA31" s="38"/>
      <c r="AB31" s="38"/>
      <c r="AC31" s="12"/>
      <c r="AD31" s="38" t="s">
        <v>222</v>
      </c>
      <c r="AE31" s="38" t="s">
        <v>260</v>
      </c>
      <c r="AF31" s="38" t="s">
        <v>274</v>
      </c>
      <c r="AG31" s="10">
        <v>2202</v>
      </c>
      <c r="AH31" s="11" t="s">
        <v>63</v>
      </c>
      <c r="AI31" t="s">
        <v>181</v>
      </c>
      <c r="AJ31" s="27" t="s">
        <v>307</v>
      </c>
    </row>
    <row r="32" spans="1:36" s="3" customFormat="1" ht="15.75" customHeight="1">
      <c r="A32" s="12">
        <v>27</v>
      </c>
      <c r="B32" s="12" t="s">
        <v>179</v>
      </c>
      <c r="C32" s="38">
        <v>25</v>
      </c>
      <c r="D32" s="38" t="s">
        <v>879</v>
      </c>
      <c r="E32" s="43" t="str">
        <f t="shared" si="0"/>
        <v>vò thÞ hång th¾m</v>
      </c>
      <c r="F32" s="38" t="s">
        <v>692</v>
      </c>
      <c r="G32" s="38" t="s">
        <v>854</v>
      </c>
      <c r="H32" s="38" t="s">
        <v>24</v>
      </c>
      <c r="I32" s="38" t="s">
        <v>300</v>
      </c>
      <c r="J32" s="14">
        <v>4204</v>
      </c>
      <c r="K32" s="14" t="str">
        <f t="shared" si="1"/>
        <v>THCS Lê Hồng Phong</v>
      </c>
      <c r="L32" s="26" t="str">
        <f t="shared" si="2"/>
        <v>TP Ninh Bình</v>
      </c>
      <c r="M32" s="38">
        <v>9</v>
      </c>
      <c r="N32" s="38">
        <v>8</v>
      </c>
      <c r="O32" s="38">
        <v>8.8</v>
      </c>
      <c r="P32" s="38">
        <v>6.5</v>
      </c>
      <c r="Q32" s="12"/>
      <c r="R32" s="38">
        <v>0</v>
      </c>
      <c r="S32" s="38">
        <v>38.8</v>
      </c>
      <c r="T32" s="38"/>
      <c r="U32" s="38"/>
      <c r="V32" s="38"/>
      <c r="W32" s="38"/>
      <c r="X32" s="38"/>
      <c r="Y32" s="38"/>
      <c r="Z32" s="38"/>
      <c r="AA32" s="38"/>
      <c r="AB32" s="38"/>
      <c r="AC32" s="12"/>
      <c r="AD32" s="38" t="s">
        <v>222</v>
      </c>
      <c r="AE32" s="38" t="s">
        <v>257</v>
      </c>
      <c r="AF32" s="38" t="s">
        <v>837</v>
      </c>
      <c r="AG32" s="10">
        <v>2203</v>
      </c>
      <c r="AH32" s="11" t="s">
        <v>64</v>
      </c>
      <c r="AI32" t="s">
        <v>181</v>
      </c>
      <c r="AJ32" s="27" t="s">
        <v>302</v>
      </c>
    </row>
    <row r="33" spans="1:36" s="3" customFormat="1" ht="15.75" customHeight="1">
      <c r="A33" s="12">
        <v>28</v>
      </c>
      <c r="B33" s="12" t="s">
        <v>179</v>
      </c>
      <c r="C33" s="38">
        <v>25</v>
      </c>
      <c r="D33" s="38" t="s">
        <v>874</v>
      </c>
      <c r="E33" s="43" t="str">
        <f t="shared" si="0"/>
        <v>ph¹m minh ngäc thuý</v>
      </c>
      <c r="F33" s="38" t="s">
        <v>853</v>
      </c>
      <c r="G33" s="38" t="s">
        <v>854</v>
      </c>
      <c r="H33" s="38" t="s">
        <v>24</v>
      </c>
      <c r="I33" s="38" t="s">
        <v>300</v>
      </c>
      <c r="J33" s="14">
        <v>4201</v>
      </c>
      <c r="K33" s="14" t="str">
        <f t="shared" si="1"/>
        <v>THCS Trương Hán Siêu</v>
      </c>
      <c r="L33" s="26" t="str">
        <f t="shared" si="2"/>
        <v>TP Ninh Bình</v>
      </c>
      <c r="M33" s="38">
        <v>7</v>
      </c>
      <c r="N33" s="38">
        <v>6.75</v>
      </c>
      <c r="O33" s="38">
        <v>9.4</v>
      </c>
      <c r="P33" s="38">
        <v>8.5</v>
      </c>
      <c r="Q33" s="12"/>
      <c r="R33" s="38">
        <v>0</v>
      </c>
      <c r="S33" s="38">
        <v>40.15</v>
      </c>
      <c r="T33" s="38"/>
      <c r="U33" s="38"/>
      <c r="V33" s="38"/>
      <c r="W33" s="38"/>
      <c r="X33" s="38"/>
      <c r="Y33" s="38"/>
      <c r="Z33" s="38"/>
      <c r="AA33" s="38"/>
      <c r="AB33" s="38"/>
      <c r="AC33" s="12"/>
      <c r="AD33" s="38" t="s">
        <v>221</v>
      </c>
      <c r="AE33" s="38" t="s">
        <v>836</v>
      </c>
      <c r="AF33" s="38" t="s">
        <v>723</v>
      </c>
      <c r="AG33" s="10">
        <v>2204</v>
      </c>
      <c r="AH33" s="11" t="s">
        <v>65</v>
      </c>
      <c r="AI33" t="s">
        <v>181</v>
      </c>
      <c r="AJ33" s="27" t="s">
        <v>301</v>
      </c>
    </row>
    <row r="34" spans="1:37" s="3" customFormat="1" ht="15.75" customHeight="1">
      <c r="A34" s="12">
        <v>29</v>
      </c>
      <c r="B34" s="12" t="s">
        <v>179</v>
      </c>
      <c r="C34" s="38">
        <v>25</v>
      </c>
      <c r="D34" s="38" t="s">
        <v>880</v>
      </c>
      <c r="E34" s="43" t="str">
        <f t="shared" si="0"/>
        <v>ph¹m ®×nh linh trang</v>
      </c>
      <c r="F34" s="38" t="s">
        <v>662</v>
      </c>
      <c r="G34" s="38" t="s">
        <v>383</v>
      </c>
      <c r="H34" s="38" t="s">
        <v>24</v>
      </c>
      <c r="I34" s="38" t="s">
        <v>300</v>
      </c>
      <c r="J34" s="14">
        <v>4201</v>
      </c>
      <c r="K34" s="14" t="str">
        <f t="shared" si="1"/>
        <v>THCS Trương Hán Siêu</v>
      </c>
      <c r="L34" s="26" t="str">
        <f t="shared" si="2"/>
        <v>TP Ninh Bình</v>
      </c>
      <c r="M34" s="38">
        <v>8.75</v>
      </c>
      <c r="N34" s="38">
        <v>8</v>
      </c>
      <c r="O34" s="38">
        <v>9</v>
      </c>
      <c r="P34" s="38">
        <v>6.5</v>
      </c>
      <c r="Q34" s="12"/>
      <c r="R34" s="38">
        <v>0.5</v>
      </c>
      <c r="S34" s="38">
        <v>38.75</v>
      </c>
      <c r="T34" s="38"/>
      <c r="U34" s="38"/>
      <c r="V34" s="38"/>
      <c r="W34" s="38"/>
      <c r="X34" s="38"/>
      <c r="Y34" s="38"/>
      <c r="Z34" s="38"/>
      <c r="AA34" s="38"/>
      <c r="AB34" s="38"/>
      <c r="AC34" s="12"/>
      <c r="AD34" s="38" t="s">
        <v>221</v>
      </c>
      <c r="AE34" s="38" t="s">
        <v>838</v>
      </c>
      <c r="AF34" s="38" t="s">
        <v>268</v>
      </c>
      <c r="AG34" s="10">
        <v>2206</v>
      </c>
      <c r="AH34" s="11" t="s">
        <v>160</v>
      </c>
      <c r="AI34" t="s">
        <v>181</v>
      </c>
      <c r="AJ34" s="27" t="s">
        <v>302</v>
      </c>
      <c r="AK34" s="1"/>
    </row>
    <row r="35" spans="1:36" s="3" customFormat="1" ht="15.75" customHeight="1">
      <c r="A35" s="12">
        <v>30</v>
      </c>
      <c r="B35" s="12" t="s">
        <v>179</v>
      </c>
      <c r="C35" s="38">
        <v>25</v>
      </c>
      <c r="D35" s="38" t="s">
        <v>868</v>
      </c>
      <c r="E35" s="43" t="str">
        <f t="shared" si="0"/>
        <v>bïi thÞ thu trang</v>
      </c>
      <c r="F35" s="38" t="s">
        <v>660</v>
      </c>
      <c r="G35" s="38" t="s">
        <v>383</v>
      </c>
      <c r="H35" s="38" t="s">
        <v>24</v>
      </c>
      <c r="I35" s="38" t="s">
        <v>300</v>
      </c>
      <c r="J35" s="14">
        <v>4201</v>
      </c>
      <c r="K35" s="14" t="str">
        <f t="shared" si="1"/>
        <v>THCS Trương Hán Siêu</v>
      </c>
      <c r="L35" s="26" t="str">
        <f t="shared" si="2"/>
        <v>TP Ninh Bình</v>
      </c>
      <c r="M35" s="38">
        <v>8.75</v>
      </c>
      <c r="N35" s="38">
        <v>7.25</v>
      </c>
      <c r="O35" s="38">
        <v>9.2</v>
      </c>
      <c r="P35" s="38">
        <v>8.75</v>
      </c>
      <c r="Q35" s="12"/>
      <c r="R35" s="38">
        <v>1</v>
      </c>
      <c r="S35" s="38">
        <v>42.7</v>
      </c>
      <c r="T35" s="38"/>
      <c r="U35" s="38"/>
      <c r="V35" s="38"/>
      <c r="W35" s="38"/>
      <c r="X35" s="38"/>
      <c r="Y35" s="38"/>
      <c r="Z35" s="38"/>
      <c r="AA35" s="38"/>
      <c r="AB35" s="38"/>
      <c r="AC35" s="12"/>
      <c r="AD35" s="38" t="s">
        <v>327</v>
      </c>
      <c r="AE35" s="38" t="s">
        <v>260</v>
      </c>
      <c r="AF35" s="38" t="s">
        <v>268</v>
      </c>
      <c r="AG35" s="10">
        <v>2205</v>
      </c>
      <c r="AH35" s="11" t="s">
        <v>66</v>
      </c>
      <c r="AI35" t="s">
        <v>181</v>
      </c>
      <c r="AJ35" s="27" t="s">
        <v>318</v>
      </c>
    </row>
    <row r="36" spans="1:37" s="3" customFormat="1" ht="15.75" customHeight="1">
      <c r="A36" s="12">
        <v>31</v>
      </c>
      <c r="B36" s="12" t="s">
        <v>179</v>
      </c>
      <c r="C36" s="38">
        <v>25</v>
      </c>
      <c r="D36" s="38" t="s">
        <v>884</v>
      </c>
      <c r="E36" s="43" t="str">
        <f t="shared" si="0"/>
        <v>lª thµnh trung</v>
      </c>
      <c r="F36" s="38" t="s">
        <v>608</v>
      </c>
      <c r="G36" s="38" t="s">
        <v>383</v>
      </c>
      <c r="H36" s="38" t="s">
        <v>24</v>
      </c>
      <c r="I36" s="38" t="s">
        <v>25</v>
      </c>
      <c r="J36" s="14">
        <v>4201</v>
      </c>
      <c r="K36" s="14" t="str">
        <f t="shared" si="1"/>
        <v>THCS Trương Hán Siêu</v>
      </c>
      <c r="L36" s="26" t="str">
        <f t="shared" si="2"/>
        <v>TP Ninh Bình</v>
      </c>
      <c r="M36" s="38">
        <v>8</v>
      </c>
      <c r="N36" s="38">
        <v>6.25</v>
      </c>
      <c r="O36" s="38">
        <v>7.8</v>
      </c>
      <c r="P36" s="38">
        <v>8</v>
      </c>
      <c r="Q36" s="12"/>
      <c r="R36" s="38">
        <v>0</v>
      </c>
      <c r="S36" s="38">
        <v>38.05</v>
      </c>
      <c r="T36" s="38"/>
      <c r="U36" s="38"/>
      <c r="V36" s="38"/>
      <c r="W36" s="38"/>
      <c r="X36" s="38"/>
      <c r="Y36" s="38"/>
      <c r="Z36" s="38"/>
      <c r="AA36" s="38"/>
      <c r="AB36" s="38"/>
      <c r="AC36" s="12"/>
      <c r="AD36" s="38" t="s">
        <v>219</v>
      </c>
      <c r="AE36" s="38" t="s">
        <v>258</v>
      </c>
      <c r="AF36" s="38" t="s">
        <v>418</v>
      </c>
      <c r="AG36" s="10">
        <v>2207</v>
      </c>
      <c r="AH36" s="11" t="s">
        <v>67</v>
      </c>
      <c r="AI36" t="s">
        <v>181</v>
      </c>
      <c r="AJ36" s="27" t="s">
        <v>304</v>
      </c>
      <c r="AK36" s="1"/>
    </row>
    <row r="37" spans="1:36" s="3" customFormat="1" ht="15.75" customHeight="1">
      <c r="A37" s="12">
        <v>32</v>
      </c>
      <c r="B37" s="12" t="s">
        <v>179</v>
      </c>
      <c r="C37" s="38">
        <v>25</v>
      </c>
      <c r="D37" s="38" t="s">
        <v>873</v>
      </c>
      <c r="E37" s="43" t="str">
        <f t="shared" si="0"/>
        <v>bïi danh tïng</v>
      </c>
      <c r="F37" s="38" t="s">
        <v>850</v>
      </c>
      <c r="G37" s="38" t="s">
        <v>383</v>
      </c>
      <c r="H37" s="38" t="s">
        <v>24</v>
      </c>
      <c r="I37" s="38" t="s">
        <v>25</v>
      </c>
      <c r="J37" s="14">
        <v>4201</v>
      </c>
      <c r="K37" s="14" t="str">
        <f t="shared" si="1"/>
        <v>THCS Trương Hán Siêu</v>
      </c>
      <c r="L37" s="26" t="str">
        <f t="shared" si="2"/>
        <v>TP Ninh Bình</v>
      </c>
      <c r="M37" s="38">
        <v>8.5</v>
      </c>
      <c r="N37" s="38">
        <v>7.75</v>
      </c>
      <c r="O37" s="38">
        <v>9.2</v>
      </c>
      <c r="P37" s="38">
        <v>7.75</v>
      </c>
      <c r="Q37" s="12"/>
      <c r="R37" s="38">
        <v>0</v>
      </c>
      <c r="S37" s="38">
        <v>40.95</v>
      </c>
      <c r="T37" s="38"/>
      <c r="U37" s="38"/>
      <c r="V37" s="38"/>
      <c r="W37" s="38"/>
      <c r="X37" s="38"/>
      <c r="Y37" s="38"/>
      <c r="Z37" s="38"/>
      <c r="AA37" s="38"/>
      <c r="AB37" s="38"/>
      <c r="AC37" s="12"/>
      <c r="AD37" s="38" t="s">
        <v>327</v>
      </c>
      <c r="AE37" s="38" t="s">
        <v>833</v>
      </c>
      <c r="AF37" s="38" t="s">
        <v>272</v>
      </c>
      <c r="AG37" s="10">
        <v>1225</v>
      </c>
      <c r="AH37" s="11" t="s">
        <v>60</v>
      </c>
      <c r="AI37" t="s">
        <v>180</v>
      </c>
      <c r="AJ37" s="27" t="s">
        <v>304</v>
      </c>
    </row>
    <row r="38" spans="1:37" s="1" customFormat="1" ht="15.75" customHeight="1">
      <c r="A38" s="12">
        <v>33</v>
      </c>
      <c r="B38" s="12" t="s">
        <v>179</v>
      </c>
      <c r="C38" s="38">
        <v>25</v>
      </c>
      <c r="D38" s="38" t="s">
        <v>869</v>
      </c>
      <c r="E38" s="43" t="str">
        <f t="shared" si="0"/>
        <v>nguyÔn hoµng tïng</v>
      </c>
      <c r="F38" s="38" t="s">
        <v>844</v>
      </c>
      <c r="G38" s="38" t="s">
        <v>383</v>
      </c>
      <c r="H38" s="38" t="s">
        <v>24</v>
      </c>
      <c r="I38" s="38" t="s">
        <v>25</v>
      </c>
      <c r="J38" s="14">
        <v>4204</v>
      </c>
      <c r="K38" s="14" t="str">
        <f t="shared" si="1"/>
        <v>THCS Lê Hồng Phong</v>
      </c>
      <c r="L38" s="26" t="str">
        <f t="shared" si="2"/>
        <v>TP Ninh Bình</v>
      </c>
      <c r="M38" s="38">
        <v>7.75</v>
      </c>
      <c r="N38" s="38">
        <v>7.5</v>
      </c>
      <c r="O38" s="38">
        <v>9.2</v>
      </c>
      <c r="P38" s="38">
        <v>9</v>
      </c>
      <c r="Q38" s="12"/>
      <c r="R38" s="38">
        <v>0.5</v>
      </c>
      <c r="S38" s="38">
        <v>42.45</v>
      </c>
      <c r="T38" s="38"/>
      <c r="U38" s="38"/>
      <c r="V38" s="38"/>
      <c r="W38" s="38"/>
      <c r="X38" s="38"/>
      <c r="Y38" s="38"/>
      <c r="Z38" s="38"/>
      <c r="AA38" s="38"/>
      <c r="AB38" s="38"/>
      <c r="AC38" s="12"/>
      <c r="AD38" s="38" t="s">
        <v>216</v>
      </c>
      <c r="AE38" s="38" t="s">
        <v>218</v>
      </c>
      <c r="AF38" s="38" t="s">
        <v>272</v>
      </c>
      <c r="AG38" s="10">
        <v>1227</v>
      </c>
      <c r="AH38" s="11" t="s">
        <v>62</v>
      </c>
      <c r="AI38" t="s">
        <v>180</v>
      </c>
      <c r="AJ38" s="27" t="s">
        <v>302</v>
      </c>
      <c r="AK38" s="3"/>
    </row>
    <row r="39" spans="1:37" s="1" customFormat="1" ht="15.75" customHeight="1">
      <c r="A39" s="12">
        <v>34</v>
      </c>
      <c r="B39" s="12" t="s">
        <v>179</v>
      </c>
      <c r="C39" s="38">
        <v>25</v>
      </c>
      <c r="D39" s="38" t="s">
        <v>872</v>
      </c>
      <c r="E39" s="43" t="str">
        <f t="shared" si="0"/>
        <v>mai v¨n tïng</v>
      </c>
      <c r="F39" s="38" t="s">
        <v>849</v>
      </c>
      <c r="G39" s="38" t="s">
        <v>383</v>
      </c>
      <c r="H39" s="38" t="s">
        <v>24</v>
      </c>
      <c r="I39" s="38" t="s">
        <v>25</v>
      </c>
      <c r="J39" s="14">
        <v>4204</v>
      </c>
      <c r="K39" s="14" t="str">
        <f t="shared" si="1"/>
        <v>THCS Lê Hồng Phong</v>
      </c>
      <c r="L39" s="26" t="str">
        <f t="shared" si="2"/>
        <v>TP Ninh Bình</v>
      </c>
      <c r="M39" s="38">
        <v>8.75</v>
      </c>
      <c r="N39" s="38">
        <v>8.25</v>
      </c>
      <c r="O39" s="38">
        <v>9</v>
      </c>
      <c r="P39" s="38">
        <v>7.5</v>
      </c>
      <c r="Q39" s="12"/>
      <c r="R39" s="38">
        <v>1</v>
      </c>
      <c r="S39" s="38">
        <v>41</v>
      </c>
      <c r="T39" s="38"/>
      <c r="U39" s="38"/>
      <c r="V39" s="38"/>
      <c r="W39" s="38"/>
      <c r="X39" s="38"/>
      <c r="Y39" s="38"/>
      <c r="Z39" s="38"/>
      <c r="AA39" s="38"/>
      <c r="AB39" s="38"/>
      <c r="AC39" s="12"/>
      <c r="AD39" s="38" t="s">
        <v>229</v>
      </c>
      <c r="AE39" s="38" t="s">
        <v>235</v>
      </c>
      <c r="AF39" s="38" t="s">
        <v>272</v>
      </c>
      <c r="AG39" s="10">
        <v>1226</v>
      </c>
      <c r="AH39" s="11" t="s">
        <v>61</v>
      </c>
      <c r="AI39" t="s">
        <v>180</v>
      </c>
      <c r="AJ39" s="27" t="s">
        <v>308</v>
      </c>
      <c r="AK39" s="3"/>
    </row>
    <row r="40" spans="1:36" s="1" customFormat="1" ht="15.75" customHeight="1">
      <c r="A40" s="12">
        <v>35</v>
      </c>
      <c r="B40" s="12" t="s">
        <v>179</v>
      </c>
      <c r="C40" s="38">
        <v>25</v>
      </c>
      <c r="D40" s="38" t="s">
        <v>875</v>
      </c>
      <c r="E40" s="43" t="str">
        <f t="shared" si="0"/>
        <v>nguyÔn h¶i yÕn</v>
      </c>
      <c r="F40" s="38" t="s">
        <v>856</v>
      </c>
      <c r="G40" s="38" t="s">
        <v>383</v>
      </c>
      <c r="H40" s="38" t="s">
        <v>24</v>
      </c>
      <c r="I40" s="38" t="s">
        <v>300</v>
      </c>
      <c r="J40" s="14">
        <v>4204</v>
      </c>
      <c r="K40" s="14" t="str">
        <f t="shared" si="1"/>
        <v>THCS Lê Hồng Phong</v>
      </c>
      <c r="L40" s="26" t="str">
        <f t="shared" si="2"/>
        <v>TP Ninh Bình</v>
      </c>
      <c r="M40" s="38">
        <v>8.25</v>
      </c>
      <c r="N40" s="38">
        <v>7.75</v>
      </c>
      <c r="O40" s="38">
        <v>9.4</v>
      </c>
      <c r="P40" s="38">
        <v>7.25</v>
      </c>
      <c r="Q40" s="12"/>
      <c r="R40" s="38">
        <v>0</v>
      </c>
      <c r="S40" s="38">
        <v>39.9</v>
      </c>
      <c r="T40" s="38"/>
      <c r="U40" s="38"/>
      <c r="V40" s="38"/>
      <c r="W40" s="38"/>
      <c r="X40" s="38"/>
      <c r="Y40" s="38"/>
      <c r="Z40" s="38"/>
      <c r="AA40" s="38"/>
      <c r="AB40" s="38"/>
      <c r="AC40" s="12"/>
      <c r="AD40" s="38" t="s">
        <v>216</v>
      </c>
      <c r="AE40" s="38" t="s">
        <v>266</v>
      </c>
      <c r="AF40" s="38" t="s">
        <v>267</v>
      </c>
      <c r="AG40" s="10">
        <v>2208</v>
      </c>
      <c r="AH40" s="11" t="s">
        <v>68</v>
      </c>
      <c r="AI40" t="s">
        <v>181</v>
      </c>
      <c r="AJ40" s="27" t="s">
        <v>301</v>
      </c>
    </row>
    <row r="41" spans="1:35" s="1" customFormat="1" ht="17.25" customHeight="1">
      <c r="A41" s="12"/>
      <c r="B41" s="12"/>
      <c r="C41" s="38"/>
      <c r="D41" s="52"/>
      <c r="E41" s="49"/>
      <c r="F41" s="38"/>
      <c r="G41" s="50"/>
      <c r="H41" s="2"/>
      <c r="I41" s="2"/>
      <c r="J41" s="2"/>
      <c r="K41" s="2"/>
      <c r="L41" s="51"/>
      <c r="M41" s="2"/>
      <c r="N41" s="2"/>
      <c r="O41" s="2"/>
      <c r="P41" s="2"/>
      <c r="Q41" s="2"/>
      <c r="R41" s="2"/>
      <c r="S41" s="2"/>
      <c r="T41" s="2"/>
      <c r="U41" s="38"/>
      <c r="V41" s="38"/>
      <c r="W41" s="38"/>
      <c r="X41" s="38"/>
      <c r="Y41" s="38"/>
      <c r="Z41" s="38"/>
      <c r="AA41" s="38"/>
      <c r="AB41" s="38"/>
      <c r="AC41" s="2"/>
      <c r="AG41" s="10">
        <v>2209</v>
      </c>
      <c r="AH41" s="11" t="s">
        <v>69</v>
      </c>
      <c r="AI41" t="s">
        <v>181</v>
      </c>
    </row>
    <row r="42" spans="3:35" s="1" customFormat="1" ht="15.75">
      <c r="C42" s="1" t="s">
        <v>196</v>
      </c>
      <c r="L42" s="16"/>
      <c r="AG42" s="10">
        <v>2210</v>
      </c>
      <c r="AH42" s="11" t="s">
        <v>70</v>
      </c>
      <c r="AI42" t="s">
        <v>181</v>
      </c>
    </row>
    <row r="43" spans="1:35" s="3" customFormat="1" ht="36.75" customHeight="1" hidden="1">
      <c r="A43" s="89" t="s">
        <v>22</v>
      </c>
      <c r="B43" s="89"/>
      <c r="C43" s="89"/>
      <c r="D43" s="89"/>
      <c r="E43" s="89"/>
      <c r="F43" s="89" t="s">
        <v>18</v>
      </c>
      <c r="G43" s="89"/>
      <c r="H43" s="45"/>
      <c r="I43" s="89" t="s">
        <v>14</v>
      </c>
      <c r="J43" s="89"/>
      <c r="K43" s="89"/>
      <c r="L43" s="45"/>
      <c r="M43" s="45"/>
      <c r="N43" s="90" t="s">
        <v>669</v>
      </c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G43" s="10">
        <v>2211</v>
      </c>
      <c r="AH43" s="11" t="s">
        <v>71</v>
      </c>
      <c r="AI43" t="s">
        <v>181</v>
      </c>
    </row>
    <row r="44" spans="1:35" s="1" customFormat="1" ht="15.75" hidden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G44" s="10">
        <v>2212</v>
      </c>
      <c r="AH44" s="11" t="s">
        <v>26</v>
      </c>
      <c r="AI44" t="s">
        <v>181</v>
      </c>
    </row>
    <row r="45" spans="1:35" ht="15.75" hidden="1">
      <c r="A45" s="1" t="s">
        <v>559</v>
      </c>
      <c r="AG45" s="10">
        <v>2213</v>
      </c>
      <c r="AH45" s="11" t="s">
        <v>72</v>
      </c>
      <c r="AI45" t="s">
        <v>181</v>
      </c>
    </row>
    <row r="46" spans="1:37" s="3" customFormat="1" ht="57" customHeight="1" hidden="1">
      <c r="A46" s="89" t="s">
        <v>22</v>
      </c>
      <c r="B46" s="89"/>
      <c r="C46" s="89"/>
      <c r="D46" s="89"/>
      <c r="E46" s="8"/>
      <c r="F46" s="8"/>
      <c r="G46" s="8"/>
      <c r="H46" s="89" t="s">
        <v>18</v>
      </c>
      <c r="I46" s="89"/>
      <c r="J46" s="89"/>
      <c r="K46" s="89"/>
      <c r="L46" s="89" t="s">
        <v>14</v>
      </c>
      <c r="M46" s="89"/>
      <c r="N46" s="89"/>
      <c r="O46" s="89"/>
      <c r="P46" s="90" t="s">
        <v>555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0">
        <v>5202</v>
      </c>
      <c r="AG46" s="11" t="s">
        <v>91</v>
      </c>
      <c r="AH46" t="s">
        <v>184</v>
      </c>
      <c r="AI46" s="10">
        <v>2211</v>
      </c>
      <c r="AJ46" s="11" t="s">
        <v>71</v>
      </c>
      <c r="AK46"/>
    </row>
    <row r="47" spans="21:35" ht="15">
      <c r="U47" s="53"/>
      <c r="V47" s="53"/>
      <c r="W47" s="53"/>
      <c r="X47" s="53"/>
      <c r="Y47" s="53"/>
      <c r="Z47" s="53"/>
      <c r="AA47" s="119" t="s">
        <v>1241</v>
      </c>
      <c r="AB47" s="53"/>
      <c r="AG47" s="10">
        <v>2216</v>
      </c>
      <c r="AH47" s="11" t="s">
        <v>29</v>
      </c>
      <c r="AI47" t="s">
        <v>181</v>
      </c>
    </row>
    <row r="48" spans="21:35" ht="15">
      <c r="U48" s="53"/>
      <c r="V48" s="53"/>
      <c r="W48" s="53"/>
      <c r="X48" s="53"/>
      <c r="Y48" s="53"/>
      <c r="Z48" s="53"/>
      <c r="AA48" s="53"/>
      <c r="AB48" s="53"/>
      <c r="AG48" s="10">
        <v>2217</v>
      </c>
      <c r="AH48" s="11" t="s">
        <v>73</v>
      </c>
      <c r="AI48" t="s">
        <v>181</v>
      </c>
    </row>
    <row r="49" spans="21:35" ht="15">
      <c r="U49" s="53"/>
      <c r="V49" s="53"/>
      <c r="W49" s="53"/>
      <c r="X49" s="53"/>
      <c r="Y49" s="53"/>
      <c r="Z49" s="53"/>
      <c r="AA49" s="53"/>
      <c r="AB49" s="53"/>
      <c r="AG49" s="10">
        <v>2218</v>
      </c>
      <c r="AH49" s="11" t="s">
        <v>161</v>
      </c>
      <c r="AI49" t="s">
        <v>181</v>
      </c>
    </row>
    <row r="50" spans="21:35" ht="15">
      <c r="U50" s="53"/>
      <c r="V50" s="53"/>
      <c r="W50" s="53"/>
      <c r="X50" s="53"/>
      <c r="Y50" s="53"/>
      <c r="Z50" s="53"/>
      <c r="AA50" s="53"/>
      <c r="AB50" s="53"/>
      <c r="AG50" s="10">
        <v>2219</v>
      </c>
      <c r="AH50" s="11" t="s">
        <v>30</v>
      </c>
      <c r="AI50" t="s">
        <v>181</v>
      </c>
    </row>
    <row r="51" spans="1:35" ht="44.25" customHeight="1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53"/>
      <c r="V51" s="53"/>
      <c r="W51" s="53"/>
      <c r="X51" s="53"/>
      <c r="Y51" s="53"/>
      <c r="Z51" s="53"/>
      <c r="AA51" s="53"/>
      <c r="AB51" s="53"/>
      <c r="AC51" s="22"/>
      <c r="AG51" s="10">
        <v>2220</v>
      </c>
      <c r="AH51" s="11" t="s">
        <v>74</v>
      </c>
      <c r="AI51" t="s">
        <v>181</v>
      </c>
    </row>
    <row r="52" spans="21:35" ht="15">
      <c r="U52" s="53"/>
      <c r="V52" s="53"/>
      <c r="W52" s="53"/>
      <c r="X52" s="53"/>
      <c r="Y52" s="53"/>
      <c r="Z52" s="53"/>
      <c r="AA52" s="53"/>
      <c r="AB52" s="53"/>
      <c r="AG52" s="10">
        <v>2221</v>
      </c>
      <c r="AH52" s="11" t="s">
        <v>75</v>
      </c>
      <c r="AI52" t="s">
        <v>181</v>
      </c>
    </row>
    <row r="53" spans="21:35" ht="15">
      <c r="U53" s="53"/>
      <c r="V53" s="53"/>
      <c r="W53" s="53"/>
      <c r="X53" s="53"/>
      <c r="Y53" s="53"/>
      <c r="Z53" s="53"/>
      <c r="AA53" s="53"/>
      <c r="AB53" s="53"/>
      <c r="AG53" s="10">
        <v>3201</v>
      </c>
      <c r="AH53" s="11" t="s">
        <v>76</v>
      </c>
      <c r="AI53" t="s">
        <v>182</v>
      </c>
    </row>
    <row r="54" spans="21:35" ht="15">
      <c r="U54" s="53"/>
      <c r="V54" s="53"/>
      <c r="W54" s="53"/>
      <c r="X54" s="53"/>
      <c r="Y54" s="53"/>
      <c r="Z54" s="53"/>
      <c r="AA54" s="53"/>
      <c r="AB54" s="53"/>
      <c r="AG54" s="10">
        <v>3202</v>
      </c>
      <c r="AH54" s="11" t="s">
        <v>31</v>
      </c>
      <c r="AI54" t="s">
        <v>182</v>
      </c>
    </row>
    <row r="55" spans="21:35" ht="15">
      <c r="U55" s="53"/>
      <c r="V55" s="53"/>
      <c r="W55" s="53"/>
      <c r="X55" s="53"/>
      <c r="Y55" s="53"/>
      <c r="Z55" s="53"/>
      <c r="AA55" s="53"/>
      <c r="AB55" s="53"/>
      <c r="AG55" s="10">
        <v>3203</v>
      </c>
      <c r="AH55" s="11" t="s">
        <v>77</v>
      </c>
      <c r="AI55" t="s">
        <v>182</v>
      </c>
    </row>
    <row r="56" spans="21:35" ht="15">
      <c r="U56" s="53"/>
      <c r="V56" s="53"/>
      <c r="W56" s="53"/>
      <c r="X56" s="53"/>
      <c r="Y56" s="53"/>
      <c r="Z56" s="53"/>
      <c r="AA56" s="53"/>
      <c r="AB56" s="53"/>
      <c r="AG56" s="10">
        <v>3204</v>
      </c>
      <c r="AH56" s="11" t="s">
        <v>32</v>
      </c>
      <c r="AI56" t="s">
        <v>182</v>
      </c>
    </row>
    <row r="57" spans="21:35" ht="15">
      <c r="U57" s="53"/>
      <c r="V57" s="53"/>
      <c r="W57" s="53"/>
      <c r="X57" s="53"/>
      <c r="Y57" s="53"/>
      <c r="Z57" s="53"/>
      <c r="AA57" s="53"/>
      <c r="AB57" s="53"/>
      <c r="AG57" s="10">
        <v>3205</v>
      </c>
      <c r="AH57" s="11" t="s">
        <v>78</v>
      </c>
      <c r="AI57" t="s">
        <v>182</v>
      </c>
    </row>
    <row r="58" spans="21:35" ht="15">
      <c r="U58" s="53"/>
      <c r="V58" s="53"/>
      <c r="W58" s="53"/>
      <c r="X58" s="53"/>
      <c r="Y58" s="53"/>
      <c r="Z58" s="53"/>
      <c r="AA58" s="53"/>
      <c r="AB58" s="53"/>
      <c r="AG58" s="10">
        <v>3206</v>
      </c>
      <c r="AH58" s="11" t="s">
        <v>33</v>
      </c>
      <c r="AI58" t="s">
        <v>182</v>
      </c>
    </row>
    <row r="59" spans="21:35" ht="15">
      <c r="U59" s="53"/>
      <c r="V59" s="53"/>
      <c r="W59" s="53"/>
      <c r="X59" s="53"/>
      <c r="Y59" s="53"/>
      <c r="Z59" s="53"/>
      <c r="AA59" s="53"/>
      <c r="AB59" s="53"/>
      <c r="AG59" s="10">
        <v>3207</v>
      </c>
      <c r="AH59" s="11" t="s">
        <v>79</v>
      </c>
      <c r="AI59" t="s">
        <v>182</v>
      </c>
    </row>
    <row r="60" spans="21:35" ht="15">
      <c r="U60" s="53"/>
      <c r="V60" s="53"/>
      <c r="W60" s="53"/>
      <c r="X60" s="53"/>
      <c r="Y60" s="53"/>
      <c r="Z60" s="53"/>
      <c r="AA60" s="53"/>
      <c r="AB60" s="53"/>
      <c r="AG60" s="10">
        <v>3208</v>
      </c>
      <c r="AH60" s="11" t="s">
        <v>80</v>
      </c>
      <c r="AI60" t="s">
        <v>182</v>
      </c>
    </row>
    <row r="61" spans="21:35" ht="15">
      <c r="U61" s="53"/>
      <c r="V61" s="53"/>
      <c r="W61" s="53"/>
      <c r="X61" s="53"/>
      <c r="Y61" s="53"/>
      <c r="Z61" s="53"/>
      <c r="AA61" s="53"/>
      <c r="AB61" s="53"/>
      <c r="AG61" s="10">
        <v>3209</v>
      </c>
      <c r="AH61" s="11" t="s">
        <v>81</v>
      </c>
      <c r="AI61" t="s">
        <v>182</v>
      </c>
    </row>
    <row r="62" spans="21:35" ht="15">
      <c r="U62" s="53"/>
      <c r="V62" s="53"/>
      <c r="W62" s="53"/>
      <c r="X62" s="53"/>
      <c r="Y62" s="53"/>
      <c r="Z62" s="53"/>
      <c r="AA62" s="53"/>
      <c r="AB62" s="53"/>
      <c r="AG62" s="10">
        <v>3210</v>
      </c>
      <c r="AH62" s="11" t="s">
        <v>82</v>
      </c>
      <c r="AI62" t="s">
        <v>182</v>
      </c>
    </row>
    <row r="63" spans="21:35" ht="15">
      <c r="U63" s="53"/>
      <c r="V63" s="53"/>
      <c r="W63" s="53"/>
      <c r="X63" s="53"/>
      <c r="Y63" s="53"/>
      <c r="Z63" s="53"/>
      <c r="AA63" s="53"/>
      <c r="AB63" s="53"/>
      <c r="AG63" s="10">
        <v>3211</v>
      </c>
      <c r="AH63" s="11" t="s">
        <v>83</v>
      </c>
      <c r="AI63" t="s">
        <v>182</v>
      </c>
    </row>
    <row r="64" spans="21:35" ht="15">
      <c r="U64" s="53"/>
      <c r="V64" s="53"/>
      <c r="W64" s="53"/>
      <c r="X64" s="53"/>
      <c r="Y64" s="53"/>
      <c r="Z64" s="53"/>
      <c r="AA64" s="53"/>
      <c r="AB64" s="53"/>
      <c r="AG64" s="10">
        <v>4201</v>
      </c>
      <c r="AH64" s="11" t="s">
        <v>84</v>
      </c>
      <c r="AI64" t="s">
        <v>183</v>
      </c>
    </row>
    <row r="65" spans="21:35" ht="15">
      <c r="U65" s="53"/>
      <c r="V65" s="53"/>
      <c r="W65" s="53"/>
      <c r="X65" s="53"/>
      <c r="Y65" s="53"/>
      <c r="Z65" s="53"/>
      <c r="AA65" s="53"/>
      <c r="AB65" s="53"/>
      <c r="AG65" s="10">
        <v>4202</v>
      </c>
      <c r="AH65" s="11" t="s">
        <v>34</v>
      </c>
      <c r="AI65" t="s">
        <v>183</v>
      </c>
    </row>
    <row r="66" spans="21:35" ht="15">
      <c r="U66" s="53"/>
      <c r="V66" s="53"/>
      <c r="W66" s="53"/>
      <c r="X66" s="53"/>
      <c r="Y66" s="53"/>
      <c r="Z66" s="53"/>
      <c r="AA66" s="53"/>
      <c r="AB66" s="53"/>
      <c r="AG66" s="10">
        <v>4203</v>
      </c>
      <c r="AH66" s="11" t="s">
        <v>162</v>
      </c>
      <c r="AI66" t="s">
        <v>183</v>
      </c>
    </row>
    <row r="67" spans="21:35" ht="15">
      <c r="U67" s="53"/>
      <c r="V67" s="53"/>
      <c r="W67" s="53"/>
      <c r="X67" s="53"/>
      <c r="Y67" s="53"/>
      <c r="Z67" s="53"/>
      <c r="AA67" s="53"/>
      <c r="AB67" s="53"/>
      <c r="AG67" s="10">
        <v>4204</v>
      </c>
      <c r="AH67" s="11" t="s">
        <v>85</v>
      </c>
      <c r="AI67" t="s">
        <v>183</v>
      </c>
    </row>
    <row r="68" spans="21:35" ht="15">
      <c r="U68" s="53"/>
      <c r="V68" s="53"/>
      <c r="W68" s="53"/>
      <c r="X68" s="53"/>
      <c r="Y68" s="53"/>
      <c r="Z68" s="53"/>
      <c r="AA68" s="53"/>
      <c r="AB68" s="53"/>
      <c r="AG68" s="10">
        <v>4205</v>
      </c>
      <c r="AH68" s="11" t="s">
        <v>76</v>
      </c>
      <c r="AI68" t="s">
        <v>183</v>
      </c>
    </row>
    <row r="69" spans="21:35" ht="15">
      <c r="U69" s="53"/>
      <c r="V69" s="53"/>
      <c r="W69" s="53"/>
      <c r="X69" s="53"/>
      <c r="Y69" s="53"/>
      <c r="Z69" s="53"/>
      <c r="AA69" s="53"/>
      <c r="AB69" s="53"/>
      <c r="AG69" s="10">
        <v>4206</v>
      </c>
      <c r="AH69" s="11" t="s">
        <v>86</v>
      </c>
      <c r="AI69" t="s">
        <v>183</v>
      </c>
    </row>
    <row r="70" spans="21:35" ht="15">
      <c r="U70" s="53"/>
      <c r="V70" s="53"/>
      <c r="W70" s="53"/>
      <c r="X70" s="53"/>
      <c r="Y70" s="53"/>
      <c r="Z70" s="53"/>
      <c r="AA70" s="53"/>
      <c r="AB70" s="53"/>
      <c r="AG70" s="10">
        <v>4207</v>
      </c>
      <c r="AH70" s="11" t="s">
        <v>87</v>
      </c>
      <c r="AI70" t="s">
        <v>183</v>
      </c>
    </row>
    <row r="71" spans="21:35" ht="15">
      <c r="U71" s="53"/>
      <c r="V71" s="53"/>
      <c r="W71" s="53"/>
      <c r="X71" s="53"/>
      <c r="Y71" s="53"/>
      <c r="Z71" s="53"/>
      <c r="AA71" s="53"/>
      <c r="AB71" s="53"/>
      <c r="AG71" s="10">
        <v>4208</v>
      </c>
      <c r="AH71" s="11" t="s">
        <v>163</v>
      </c>
      <c r="AI71" t="s">
        <v>183</v>
      </c>
    </row>
    <row r="72" spans="21:35" ht="15">
      <c r="U72" s="53"/>
      <c r="V72" s="53"/>
      <c r="W72" s="53"/>
      <c r="X72" s="53"/>
      <c r="Y72" s="53"/>
      <c r="Z72" s="53"/>
      <c r="AA72" s="53"/>
      <c r="AB72" s="53"/>
      <c r="AG72" s="10">
        <v>4209</v>
      </c>
      <c r="AH72" s="11" t="s">
        <v>88</v>
      </c>
      <c r="AI72" t="s">
        <v>183</v>
      </c>
    </row>
    <row r="73" spans="21:35" ht="15">
      <c r="U73" s="53"/>
      <c r="V73" s="53"/>
      <c r="W73" s="53"/>
      <c r="X73" s="53"/>
      <c r="Y73" s="53"/>
      <c r="Z73" s="53"/>
      <c r="AA73" s="53"/>
      <c r="AB73" s="53"/>
      <c r="AG73" s="10">
        <v>4210</v>
      </c>
      <c r="AH73" s="11" t="s">
        <v>89</v>
      </c>
      <c r="AI73" t="s">
        <v>183</v>
      </c>
    </row>
    <row r="74" spans="21:35" ht="15">
      <c r="U74" s="53"/>
      <c r="V74" s="53"/>
      <c r="W74" s="53"/>
      <c r="X74" s="53"/>
      <c r="Y74" s="53"/>
      <c r="Z74" s="53"/>
      <c r="AA74" s="53"/>
      <c r="AB74" s="53"/>
      <c r="AG74" s="10">
        <v>4211</v>
      </c>
      <c r="AH74" s="11" t="s">
        <v>35</v>
      </c>
      <c r="AI74" t="s">
        <v>183</v>
      </c>
    </row>
    <row r="75" spans="21:35" ht="16.5" customHeight="1">
      <c r="U75" s="53"/>
      <c r="V75" s="53"/>
      <c r="W75" s="53"/>
      <c r="X75" s="53"/>
      <c r="Y75" s="53"/>
      <c r="Z75" s="53"/>
      <c r="AA75" s="53"/>
      <c r="AB75" s="53"/>
      <c r="AG75" s="10">
        <v>4212</v>
      </c>
      <c r="AH75" s="11" t="s">
        <v>90</v>
      </c>
      <c r="AI75" t="s">
        <v>183</v>
      </c>
    </row>
    <row r="76" spans="21:35" ht="15.75">
      <c r="U76" s="1"/>
      <c r="V76" s="1"/>
      <c r="W76" s="1"/>
      <c r="X76" s="1"/>
      <c r="Y76" s="1"/>
      <c r="Z76" s="1"/>
      <c r="AA76" s="1"/>
      <c r="AB76" s="1"/>
      <c r="AG76" s="10">
        <v>5201</v>
      </c>
      <c r="AH76" s="11" t="s">
        <v>164</v>
      </c>
      <c r="AI76" t="s">
        <v>184</v>
      </c>
    </row>
    <row r="77" spans="33:35" ht="15">
      <c r="AG77" s="10">
        <v>5202</v>
      </c>
      <c r="AH77" s="11" t="s">
        <v>91</v>
      </c>
      <c r="AI77" t="s">
        <v>184</v>
      </c>
    </row>
    <row r="78" spans="33:35" ht="15">
      <c r="AG78" s="10">
        <v>5203</v>
      </c>
      <c r="AH78" s="11" t="s">
        <v>92</v>
      </c>
      <c r="AI78" t="s">
        <v>184</v>
      </c>
    </row>
    <row r="79" spans="33:35" ht="15">
      <c r="AG79" s="10">
        <v>5204</v>
      </c>
      <c r="AH79" s="11" t="s">
        <v>93</v>
      </c>
      <c r="AI79" t="s">
        <v>184</v>
      </c>
    </row>
    <row r="80" spans="33:35" ht="15">
      <c r="AG80" s="10">
        <v>5205</v>
      </c>
      <c r="AH80" s="11" t="s">
        <v>94</v>
      </c>
      <c r="AI80" t="s">
        <v>184</v>
      </c>
    </row>
    <row r="81" spans="33:35" ht="15">
      <c r="AG81" s="10">
        <v>5206</v>
      </c>
      <c r="AH81" s="11" t="s">
        <v>95</v>
      </c>
      <c r="AI81" t="s">
        <v>184</v>
      </c>
    </row>
    <row r="82" spans="33:35" ht="15">
      <c r="AG82" s="10">
        <v>5207</v>
      </c>
      <c r="AH82" s="11" t="s">
        <v>96</v>
      </c>
      <c r="AI82" t="s">
        <v>184</v>
      </c>
    </row>
    <row r="83" spans="33:35" ht="15">
      <c r="AG83" s="10">
        <v>5208</v>
      </c>
      <c r="AH83" s="11" t="s">
        <v>97</v>
      </c>
      <c r="AI83" t="s">
        <v>184</v>
      </c>
    </row>
    <row r="84" spans="33:35" ht="15">
      <c r="AG84" s="10">
        <v>5209</v>
      </c>
      <c r="AH84" s="11" t="s">
        <v>98</v>
      </c>
      <c r="AI84" t="s">
        <v>184</v>
      </c>
    </row>
    <row r="85" spans="33:35" ht="15">
      <c r="AG85" s="10">
        <v>5210</v>
      </c>
      <c r="AH85" s="11" t="s">
        <v>99</v>
      </c>
      <c r="AI85" t="s">
        <v>184</v>
      </c>
    </row>
    <row r="86" spans="21:35" ht="15.75">
      <c r="U86" s="22"/>
      <c r="V86" s="22"/>
      <c r="W86" s="22"/>
      <c r="X86" s="22"/>
      <c r="Y86" s="22"/>
      <c r="Z86" s="22"/>
      <c r="AA86" s="22"/>
      <c r="AB86" s="22"/>
      <c r="AG86" s="10">
        <v>5211</v>
      </c>
      <c r="AH86" s="11" t="s">
        <v>100</v>
      </c>
      <c r="AI86" t="s">
        <v>184</v>
      </c>
    </row>
    <row r="87" spans="33:35" ht="15">
      <c r="AG87" s="10">
        <v>5212</v>
      </c>
      <c r="AH87" s="11" t="s">
        <v>101</v>
      </c>
      <c r="AI87" t="s">
        <v>184</v>
      </c>
    </row>
    <row r="88" spans="33:35" ht="15">
      <c r="AG88" s="10">
        <v>5213</v>
      </c>
      <c r="AH88" s="11" t="s">
        <v>102</v>
      </c>
      <c r="AI88" t="s">
        <v>184</v>
      </c>
    </row>
    <row r="89" spans="33:35" ht="15">
      <c r="AG89" s="10">
        <v>5214</v>
      </c>
      <c r="AH89" s="11" t="s">
        <v>103</v>
      </c>
      <c r="AI89" t="s">
        <v>184</v>
      </c>
    </row>
    <row r="90" spans="33:35" ht="15">
      <c r="AG90" s="10">
        <v>5215</v>
      </c>
      <c r="AH90" s="11" t="s">
        <v>104</v>
      </c>
      <c r="AI90" t="s">
        <v>184</v>
      </c>
    </row>
    <row r="91" spans="33:35" ht="15">
      <c r="AG91" s="10">
        <v>5216</v>
      </c>
      <c r="AH91" s="11" t="s">
        <v>105</v>
      </c>
      <c r="AI91" t="s">
        <v>184</v>
      </c>
    </row>
    <row r="92" spans="33:35" ht="15">
      <c r="AG92" s="10">
        <v>5217</v>
      </c>
      <c r="AH92" s="11" t="s">
        <v>106</v>
      </c>
      <c r="AI92" t="s">
        <v>184</v>
      </c>
    </row>
    <row r="93" spans="33:35" ht="15">
      <c r="AG93" s="10">
        <v>5218</v>
      </c>
      <c r="AH93" s="11" t="s">
        <v>107</v>
      </c>
      <c r="AI93" t="s">
        <v>184</v>
      </c>
    </row>
    <row r="94" spans="33:35" ht="15">
      <c r="AG94" s="10">
        <v>5219</v>
      </c>
      <c r="AH94" s="11" t="s">
        <v>165</v>
      </c>
      <c r="AI94" t="s">
        <v>184</v>
      </c>
    </row>
    <row r="95" spans="33:35" ht="15">
      <c r="AG95" s="10">
        <v>5220</v>
      </c>
      <c r="AH95" s="11" t="s">
        <v>108</v>
      </c>
      <c r="AI95" t="s">
        <v>184</v>
      </c>
    </row>
    <row r="96" spans="33:35" ht="15">
      <c r="AG96" s="10">
        <v>6201</v>
      </c>
      <c r="AH96" s="11" t="s">
        <v>109</v>
      </c>
      <c r="AI96" t="s">
        <v>185</v>
      </c>
    </row>
    <row r="97" spans="33:35" ht="15">
      <c r="AG97" s="10">
        <v>6202</v>
      </c>
      <c r="AH97" s="11" t="s">
        <v>110</v>
      </c>
      <c r="AI97" t="s">
        <v>185</v>
      </c>
    </row>
    <row r="98" spans="33:35" ht="15">
      <c r="AG98" s="10">
        <v>6203</v>
      </c>
      <c r="AH98" s="11" t="s">
        <v>111</v>
      </c>
      <c r="AI98" t="s">
        <v>185</v>
      </c>
    </row>
    <row r="99" spans="33:35" ht="15">
      <c r="AG99" s="10">
        <v>6204</v>
      </c>
      <c r="AH99" s="11" t="s">
        <v>112</v>
      </c>
      <c r="AI99" t="s">
        <v>185</v>
      </c>
    </row>
    <row r="100" spans="33:35" ht="15">
      <c r="AG100" s="10">
        <v>6205</v>
      </c>
      <c r="AH100" s="11" t="s">
        <v>113</v>
      </c>
      <c r="AI100" t="s">
        <v>185</v>
      </c>
    </row>
    <row r="101" spans="33:35" ht="15">
      <c r="AG101" s="10">
        <v>6206</v>
      </c>
      <c r="AH101" s="11" t="s">
        <v>114</v>
      </c>
      <c r="AI101" t="s">
        <v>185</v>
      </c>
    </row>
    <row r="102" spans="33:35" ht="15">
      <c r="AG102" s="10">
        <v>6207</v>
      </c>
      <c r="AH102" s="11" t="s">
        <v>166</v>
      </c>
      <c r="AI102" t="s">
        <v>185</v>
      </c>
    </row>
    <row r="103" spans="33:35" ht="15">
      <c r="AG103" s="10">
        <v>6208</v>
      </c>
      <c r="AH103" s="11" t="s">
        <v>167</v>
      </c>
      <c r="AI103" t="s">
        <v>185</v>
      </c>
    </row>
    <row r="104" spans="33:35" ht="15">
      <c r="AG104" s="10">
        <v>6209</v>
      </c>
      <c r="AH104" s="11" t="s">
        <v>115</v>
      </c>
      <c r="AI104" t="s">
        <v>185</v>
      </c>
    </row>
    <row r="105" spans="33:35" ht="15">
      <c r="AG105" s="10">
        <v>6210</v>
      </c>
      <c r="AH105" s="11" t="s">
        <v>116</v>
      </c>
      <c r="AI105" t="s">
        <v>185</v>
      </c>
    </row>
    <row r="106" spans="33:35" ht="15">
      <c r="AG106" s="10">
        <v>6211</v>
      </c>
      <c r="AH106" s="11" t="s">
        <v>117</v>
      </c>
      <c r="AI106" t="s">
        <v>185</v>
      </c>
    </row>
    <row r="107" spans="33:35" ht="15">
      <c r="AG107" s="10">
        <v>6212</v>
      </c>
      <c r="AH107" s="11" t="s">
        <v>118</v>
      </c>
      <c r="AI107" t="s">
        <v>185</v>
      </c>
    </row>
    <row r="108" spans="33:35" ht="15">
      <c r="AG108" s="10">
        <v>6213</v>
      </c>
      <c r="AH108" s="11" t="s">
        <v>119</v>
      </c>
      <c r="AI108" t="s">
        <v>185</v>
      </c>
    </row>
    <row r="109" spans="33:35" ht="15">
      <c r="AG109" s="10">
        <v>6214</v>
      </c>
      <c r="AH109" s="11" t="s">
        <v>120</v>
      </c>
      <c r="AI109" t="s">
        <v>185</v>
      </c>
    </row>
    <row r="110" spans="33:35" ht="15">
      <c r="AG110" s="10">
        <v>6215</v>
      </c>
      <c r="AH110" s="11" t="s">
        <v>168</v>
      </c>
      <c r="AI110" t="s">
        <v>185</v>
      </c>
    </row>
    <row r="111" spans="33:35" ht="15">
      <c r="AG111" s="10">
        <v>6216</v>
      </c>
      <c r="AH111" s="11" t="s">
        <v>121</v>
      </c>
      <c r="AI111" t="s">
        <v>185</v>
      </c>
    </row>
    <row r="112" spans="33:35" ht="15">
      <c r="AG112" s="10">
        <v>6217</v>
      </c>
      <c r="AH112" s="11" t="s">
        <v>122</v>
      </c>
      <c r="AI112" t="s">
        <v>185</v>
      </c>
    </row>
    <row r="113" spans="33:35" ht="15">
      <c r="AG113" s="10">
        <v>6218</v>
      </c>
      <c r="AH113" s="11" t="s">
        <v>123</v>
      </c>
      <c r="AI113" t="s">
        <v>185</v>
      </c>
    </row>
    <row r="114" spans="33:35" ht="15">
      <c r="AG114" s="10">
        <v>6219</v>
      </c>
      <c r="AH114" s="11" t="s">
        <v>124</v>
      </c>
      <c r="AI114" t="s">
        <v>185</v>
      </c>
    </row>
    <row r="115" spans="33:35" ht="15">
      <c r="AG115" s="10">
        <v>6220</v>
      </c>
      <c r="AH115" s="11" t="s">
        <v>125</v>
      </c>
      <c r="AI115" t="s">
        <v>185</v>
      </c>
    </row>
    <row r="116" spans="33:35" ht="15">
      <c r="AG116" s="10">
        <v>6221</v>
      </c>
      <c r="AH116" s="11" t="s">
        <v>36</v>
      </c>
      <c r="AI116" t="s">
        <v>185</v>
      </c>
    </row>
    <row r="117" spans="33:35" ht="15">
      <c r="AG117" s="10">
        <v>6222</v>
      </c>
      <c r="AH117" s="11" t="s">
        <v>169</v>
      </c>
      <c r="AI117" t="s">
        <v>185</v>
      </c>
    </row>
    <row r="118" spans="33:35" ht="15">
      <c r="AG118" s="10">
        <v>6223</v>
      </c>
      <c r="AH118" s="11" t="s">
        <v>170</v>
      </c>
      <c r="AI118" t="s">
        <v>185</v>
      </c>
    </row>
    <row r="119" spans="33:35" ht="15">
      <c r="AG119" s="10">
        <v>6224</v>
      </c>
      <c r="AH119" s="11" t="s">
        <v>126</v>
      </c>
      <c r="AI119" t="s">
        <v>185</v>
      </c>
    </row>
    <row r="120" spans="33:35" ht="15">
      <c r="AG120" s="10">
        <v>6225</v>
      </c>
      <c r="AH120" s="11" t="s">
        <v>127</v>
      </c>
      <c r="AI120" t="s">
        <v>185</v>
      </c>
    </row>
    <row r="121" spans="33:35" ht="15">
      <c r="AG121" s="10">
        <v>6226</v>
      </c>
      <c r="AH121" s="11" t="s">
        <v>128</v>
      </c>
      <c r="AI121" t="s">
        <v>185</v>
      </c>
    </row>
    <row r="122" spans="33:35" ht="15">
      <c r="AG122" s="10">
        <v>6227</v>
      </c>
      <c r="AH122" s="11" t="s">
        <v>129</v>
      </c>
      <c r="AI122" t="s">
        <v>185</v>
      </c>
    </row>
    <row r="123" spans="33:35" ht="15">
      <c r="AG123" s="10">
        <v>7201</v>
      </c>
      <c r="AH123" s="11" t="s">
        <v>171</v>
      </c>
      <c r="AI123" t="s">
        <v>186</v>
      </c>
    </row>
    <row r="124" spans="33:35" ht="15">
      <c r="AG124" s="10">
        <v>7202</v>
      </c>
      <c r="AH124" s="11" t="s">
        <v>130</v>
      </c>
      <c r="AI124" t="s">
        <v>186</v>
      </c>
    </row>
    <row r="125" spans="33:35" ht="15">
      <c r="AG125" s="10">
        <v>7203</v>
      </c>
      <c r="AH125" s="11" t="s">
        <v>131</v>
      </c>
      <c r="AI125" t="s">
        <v>186</v>
      </c>
    </row>
    <row r="126" spans="33:35" ht="15">
      <c r="AG126" s="10">
        <v>7204</v>
      </c>
      <c r="AH126" s="11" t="s">
        <v>132</v>
      </c>
      <c r="AI126" t="s">
        <v>186</v>
      </c>
    </row>
    <row r="127" spans="33:35" ht="15">
      <c r="AG127" s="10">
        <v>7205</v>
      </c>
      <c r="AH127" s="11" t="s">
        <v>133</v>
      </c>
      <c r="AI127" t="s">
        <v>186</v>
      </c>
    </row>
    <row r="128" spans="33:35" ht="15">
      <c r="AG128" s="10">
        <v>7206</v>
      </c>
      <c r="AH128" s="11" t="s">
        <v>134</v>
      </c>
      <c r="AI128" t="s">
        <v>186</v>
      </c>
    </row>
    <row r="129" spans="33:35" ht="15">
      <c r="AG129" s="10">
        <v>7207</v>
      </c>
      <c r="AH129" s="11" t="s">
        <v>135</v>
      </c>
      <c r="AI129" t="s">
        <v>186</v>
      </c>
    </row>
    <row r="130" spans="33:35" ht="15">
      <c r="AG130" s="10">
        <v>7208</v>
      </c>
      <c r="AH130" s="11" t="s">
        <v>136</v>
      </c>
      <c r="AI130" t="s">
        <v>186</v>
      </c>
    </row>
    <row r="131" spans="33:35" ht="15">
      <c r="AG131" s="10">
        <v>7209</v>
      </c>
      <c r="AH131" s="11" t="s">
        <v>172</v>
      </c>
      <c r="AI131" t="s">
        <v>186</v>
      </c>
    </row>
    <row r="132" spans="33:35" ht="15">
      <c r="AG132" s="10">
        <v>7210</v>
      </c>
      <c r="AH132" s="11" t="s">
        <v>173</v>
      </c>
      <c r="AI132" t="s">
        <v>186</v>
      </c>
    </row>
    <row r="133" spans="33:35" ht="15">
      <c r="AG133" s="10">
        <v>7211</v>
      </c>
      <c r="AH133" s="11" t="s">
        <v>137</v>
      </c>
      <c r="AI133" t="s">
        <v>186</v>
      </c>
    </row>
    <row r="134" spans="33:35" ht="15">
      <c r="AG134" s="10">
        <v>7212</v>
      </c>
      <c r="AH134" s="11" t="s">
        <v>138</v>
      </c>
      <c r="AI134" t="s">
        <v>186</v>
      </c>
    </row>
    <row r="135" spans="33:35" ht="15">
      <c r="AG135" s="10">
        <v>7213</v>
      </c>
      <c r="AH135" s="11" t="s">
        <v>139</v>
      </c>
      <c r="AI135" t="s">
        <v>186</v>
      </c>
    </row>
    <row r="136" spans="33:35" ht="15">
      <c r="AG136" s="10">
        <v>7214</v>
      </c>
      <c r="AH136" s="11" t="s">
        <v>174</v>
      </c>
      <c r="AI136" t="s">
        <v>186</v>
      </c>
    </row>
    <row r="137" spans="33:35" ht="15">
      <c r="AG137" s="10">
        <v>7215</v>
      </c>
      <c r="AH137" s="11" t="s">
        <v>140</v>
      </c>
      <c r="AI137" t="s">
        <v>186</v>
      </c>
    </row>
    <row r="138" spans="33:35" ht="15">
      <c r="AG138" s="10">
        <v>7216</v>
      </c>
      <c r="AH138" s="11" t="s">
        <v>141</v>
      </c>
      <c r="AI138" t="s">
        <v>186</v>
      </c>
    </row>
    <row r="139" spans="33:35" ht="15">
      <c r="AG139" s="10">
        <v>7217</v>
      </c>
      <c r="AH139" s="11" t="s">
        <v>142</v>
      </c>
      <c r="AI139" t="s">
        <v>186</v>
      </c>
    </row>
    <row r="140" spans="33:35" ht="15">
      <c r="AG140" s="10">
        <v>8201</v>
      </c>
      <c r="AH140" s="11" t="s">
        <v>143</v>
      </c>
      <c r="AI140" t="s">
        <v>187</v>
      </c>
    </row>
    <row r="141" spans="33:35" ht="15">
      <c r="AG141" s="10">
        <v>8202</v>
      </c>
      <c r="AH141" s="11" t="s">
        <v>144</v>
      </c>
      <c r="AI141" t="s">
        <v>187</v>
      </c>
    </row>
    <row r="142" spans="33:35" ht="15">
      <c r="AG142" s="10">
        <v>8203</v>
      </c>
      <c r="AH142" s="11" t="s">
        <v>145</v>
      </c>
      <c r="AI142" t="s">
        <v>187</v>
      </c>
    </row>
    <row r="143" spans="33:35" ht="15">
      <c r="AG143" s="10">
        <v>8204</v>
      </c>
      <c r="AH143" s="11" t="s">
        <v>34</v>
      </c>
      <c r="AI143" t="s">
        <v>187</v>
      </c>
    </row>
    <row r="144" spans="33:35" ht="15">
      <c r="AG144" s="10">
        <v>8205</v>
      </c>
      <c r="AH144" s="11" t="s">
        <v>146</v>
      </c>
      <c r="AI144" t="s">
        <v>187</v>
      </c>
    </row>
    <row r="145" spans="33:35" ht="15">
      <c r="AG145" s="10">
        <v>8206</v>
      </c>
      <c r="AH145" s="11" t="s">
        <v>147</v>
      </c>
      <c r="AI145" t="s">
        <v>187</v>
      </c>
    </row>
    <row r="146" spans="33:35" ht="15">
      <c r="AG146" s="10">
        <v>8207</v>
      </c>
      <c r="AH146" s="11" t="s">
        <v>148</v>
      </c>
      <c r="AI146" t="s">
        <v>187</v>
      </c>
    </row>
    <row r="147" spans="33:35" ht="15">
      <c r="AG147" s="10">
        <v>9999</v>
      </c>
      <c r="AH147" s="11" t="s">
        <v>149</v>
      </c>
      <c r="AI147" t="s">
        <v>188</v>
      </c>
    </row>
    <row r="148" spans="33:35" ht="15">
      <c r="AG148" s="10">
        <v>9001</v>
      </c>
      <c r="AH148" s="11" t="s">
        <v>150</v>
      </c>
      <c r="AI148" t="s">
        <v>188</v>
      </c>
    </row>
    <row r="149" spans="33:35" ht="15">
      <c r="AG149" s="10">
        <v>9002</v>
      </c>
      <c r="AH149" s="11" t="s">
        <v>151</v>
      </c>
      <c r="AI149" t="s">
        <v>188</v>
      </c>
    </row>
    <row r="150" spans="33:35" ht="15">
      <c r="AG150" s="10">
        <v>9003</v>
      </c>
      <c r="AH150" s="11" t="s">
        <v>152</v>
      </c>
      <c r="AI150" t="s">
        <v>188</v>
      </c>
    </row>
    <row r="151" spans="33:35" ht="15">
      <c r="AG151" s="10">
        <v>9004</v>
      </c>
      <c r="AH151" s="11" t="s">
        <v>153</v>
      </c>
      <c r="AI151" t="s">
        <v>188</v>
      </c>
    </row>
    <row r="152" spans="33:35" ht="15">
      <c r="AG152" s="10">
        <v>9005</v>
      </c>
      <c r="AH152" s="11" t="s">
        <v>154</v>
      </c>
      <c r="AI152" t="s">
        <v>188</v>
      </c>
    </row>
    <row r="153" spans="33:35" ht="15">
      <c r="AG153" s="10">
        <v>9006</v>
      </c>
      <c r="AH153" s="11" t="s">
        <v>175</v>
      </c>
      <c r="AI153" t="s">
        <v>188</v>
      </c>
    </row>
    <row r="154" spans="33:35" ht="15">
      <c r="AG154" s="10">
        <v>9007</v>
      </c>
      <c r="AH154" s="11" t="s">
        <v>176</v>
      </c>
      <c r="AI154" t="s">
        <v>188</v>
      </c>
    </row>
    <row r="155" spans="33:35" ht="15">
      <c r="AG155" s="10">
        <v>9008</v>
      </c>
      <c r="AH155" s="11" t="s">
        <v>177</v>
      </c>
      <c r="AI155" t="s">
        <v>188</v>
      </c>
    </row>
    <row r="156" spans="33:35" ht="15">
      <c r="AG156" s="10">
        <v>9009</v>
      </c>
      <c r="AH156" s="11" t="s">
        <v>178</v>
      </c>
      <c r="AI156" t="s">
        <v>188</v>
      </c>
    </row>
    <row r="157" spans="33:35" ht="15">
      <c r="AG157" s="10">
        <v>9010</v>
      </c>
      <c r="AH157" s="11" t="s">
        <v>155</v>
      </c>
      <c r="AI157" t="s">
        <v>188</v>
      </c>
    </row>
    <row r="158" spans="33:35" ht="15">
      <c r="AG158" s="10">
        <v>9011</v>
      </c>
      <c r="AH158" s="11" t="s">
        <v>156</v>
      </c>
      <c r="AI158" t="s">
        <v>188</v>
      </c>
    </row>
    <row r="159" spans="33:35" ht="15">
      <c r="AG159" s="10">
        <v>9012</v>
      </c>
      <c r="AH159" s="11" t="s">
        <v>37</v>
      </c>
      <c r="AI159" t="s">
        <v>188</v>
      </c>
    </row>
  </sheetData>
  <sheetProtection/>
  <mergeCells count="44">
    <mergeCell ref="AA4:AA5"/>
    <mergeCell ref="AB4:AB5"/>
    <mergeCell ref="U4:U5"/>
    <mergeCell ref="V4:V5"/>
    <mergeCell ref="W4:W5"/>
    <mergeCell ref="X4:X5"/>
    <mergeCell ref="Y4:Y5"/>
    <mergeCell ref="Z4:Z5"/>
    <mergeCell ref="A43:E43"/>
    <mergeCell ref="F43:G43"/>
    <mergeCell ref="I43:K43"/>
    <mergeCell ref="N43:AC43"/>
    <mergeCell ref="AD4:AD5"/>
    <mergeCell ref="AE4:AE5"/>
    <mergeCell ref="G4:G5"/>
    <mergeCell ref="H4:H5"/>
    <mergeCell ref="I4:I5"/>
    <mergeCell ref="J4:J5"/>
    <mergeCell ref="AF4:AF5"/>
    <mergeCell ref="A46:D46"/>
    <mergeCell ref="H46:K46"/>
    <mergeCell ref="L46:O46"/>
    <mergeCell ref="P46:AE46"/>
    <mergeCell ref="A44:D44"/>
    <mergeCell ref="E44:H44"/>
    <mergeCell ref="I44:O44"/>
    <mergeCell ref="P44:AC44"/>
    <mergeCell ref="AC4:AC5"/>
    <mergeCell ref="F4:F5"/>
    <mergeCell ref="M4:P4"/>
    <mergeCell ref="T4:T5"/>
    <mergeCell ref="K4:K5"/>
    <mergeCell ref="Q4:Q5"/>
    <mergeCell ref="R4:R5"/>
    <mergeCell ref="S4:S5"/>
    <mergeCell ref="G1:AC1"/>
    <mergeCell ref="A1:F1"/>
    <mergeCell ref="G2:AC2"/>
    <mergeCell ref="A4:A5"/>
    <mergeCell ref="B4:B5"/>
    <mergeCell ref="C4:C5"/>
    <mergeCell ref="D4:D5"/>
    <mergeCell ref="L4:L5"/>
    <mergeCell ref="E4:E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95"/>
  <sheetViews>
    <sheetView zoomScale="115" zoomScaleNormal="115" zoomScalePageLayoutView="0" workbookViewId="0" topLeftCell="A1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9.7109375" style="0" hidden="1" customWidth="1"/>
    <col min="5" max="5" width="31.28125" style="0" customWidth="1"/>
    <col min="6" max="6" width="11.8515625" style="4" customWidth="1"/>
    <col min="7" max="7" width="28.28125" style="0" customWidth="1"/>
    <col min="8" max="8" width="5.7109375" style="0" hidden="1" customWidth="1"/>
    <col min="9" max="9" width="5.28125" style="24" customWidth="1"/>
    <col min="10" max="10" width="9.140625" style="0" hidden="1" customWidth="1"/>
    <col min="11" max="11" width="23.57421875" style="0" hidden="1" customWidth="1"/>
    <col min="12" max="12" width="12.421875" style="16" hidden="1" customWidth="1"/>
    <col min="13" max="13" width="5.57421875" style="0" hidden="1" customWidth="1"/>
    <col min="14" max="15" width="5.421875" style="0" hidden="1" customWidth="1"/>
    <col min="16" max="16" width="6.57421875" style="0" hidden="1" customWidth="1"/>
    <col min="17" max="17" width="6.00390625" style="0" hidden="1" customWidth="1"/>
    <col min="18" max="18" width="5.57421875" style="0" hidden="1" customWidth="1"/>
    <col min="19" max="19" width="7.140625" style="0" hidden="1" customWidth="1"/>
    <col min="20" max="20" width="11.8515625" style="0" customWidth="1"/>
    <col min="21" max="27" width="11.140625" style="0" customWidth="1"/>
    <col min="28" max="28" width="22.00390625" style="0" customWidth="1"/>
    <col min="29" max="29" width="20.00390625" style="0" hidden="1" customWidth="1"/>
    <col min="30" max="30" width="9.140625" style="0" hidden="1" customWidth="1"/>
    <col min="31" max="31" width="24.8515625" style="0" hidden="1" customWidth="1"/>
    <col min="32" max="32" width="5.8515625" style="0" hidden="1" customWidth="1"/>
    <col min="33" max="33" width="29.8515625" style="0" hidden="1" customWidth="1"/>
    <col min="34" max="34" width="11.8515625" style="0" hidden="1" customWidth="1"/>
    <col min="35" max="35" width="1.421875" style="0" hidden="1" customWidth="1"/>
    <col min="36" max="36" width="9.140625" style="0" hidden="1" customWidth="1"/>
    <col min="37" max="37" width="9.140625" style="0" customWidth="1"/>
  </cols>
  <sheetData>
    <row r="1" spans="1:28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7:28" s="1" customFormat="1" ht="15.75">
      <c r="G2" s="102" t="s">
        <v>1231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6:12" s="1" customFormat="1" ht="15.75">
      <c r="F3" s="5"/>
      <c r="I3" s="24"/>
      <c r="L3" s="16"/>
    </row>
    <row r="4" spans="1:31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107" t="s">
        <v>3</v>
      </c>
      <c r="J4" s="98" t="s">
        <v>21</v>
      </c>
      <c r="K4" s="98" t="s">
        <v>21</v>
      </c>
      <c r="L4" s="104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1240</v>
      </c>
      <c r="U4" s="98" t="s">
        <v>1243</v>
      </c>
      <c r="V4" s="98" t="s">
        <v>1248</v>
      </c>
      <c r="W4" s="98" t="s">
        <v>1244</v>
      </c>
      <c r="X4" s="98" t="s">
        <v>1249</v>
      </c>
      <c r="Y4" s="98" t="s">
        <v>1245</v>
      </c>
      <c r="Z4" s="98" t="s">
        <v>1246</v>
      </c>
      <c r="AA4" s="98" t="s">
        <v>1247</v>
      </c>
      <c r="AB4" s="88" t="s">
        <v>12</v>
      </c>
      <c r="AC4" s="103" t="s">
        <v>1172</v>
      </c>
      <c r="AD4" s="103" t="s">
        <v>1173</v>
      </c>
      <c r="AE4" s="103" t="s">
        <v>1174</v>
      </c>
    </row>
    <row r="5" spans="1:31" s="3" customFormat="1" ht="33" customHeight="1">
      <c r="A5" s="88"/>
      <c r="B5" s="99"/>
      <c r="C5" s="88"/>
      <c r="D5" s="88"/>
      <c r="E5" s="88"/>
      <c r="F5" s="88"/>
      <c r="G5" s="88"/>
      <c r="H5" s="88"/>
      <c r="I5" s="108"/>
      <c r="J5" s="99"/>
      <c r="K5" s="99"/>
      <c r="L5" s="105"/>
      <c r="M5" s="13" t="s">
        <v>8</v>
      </c>
      <c r="N5" s="12" t="s">
        <v>15</v>
      </c>
      <c r="O5" s="12" t="s">
        <v>558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88"/>
      <c r="AC5" s="103"/>
      <c r="AD5" s="103"/>
      <c r="AE5" s="103"/>
    </row>
    <row r="6" spans="1:35" s="3" customFormat="1" ht="15.75" customHeight="1">
      <c r="A6" s="12">
        <v>1</v>
      </c>
      <c r="B6" s="12" t="s">
        <v>179</v>
      </c>
      <c r="C6" s="38">
        <v>39</v>
      </c>
      <c r="D6" s="38" t="s">
        <v>1005</v>
      </c>
      <c r="E6" s="43" t="str">
        <f aca="true" t="shared" si="0" ref="E6:E69">AC6&amp;" "&amp;AD6&amp;" "&amp;AE6</f>
        <v>®ç hång anh</v>
      </c>
      <c r="F6" s="38" t="s">
        <v>938</v>
      </c>
      <c r="G6" s="38" t="s">
        <v>383</v>
      </c>
      <c r="H6" s="38" t="s">
        <v>24</v>
      </c>
      <c r="I6" s="38" t="s">
        <v>300</v>
      </c>
      <c r="J6" s="18">
        <v>3205</v>
      </c>
      <c r="K6" s="14" t="str">
        <f aca="true" t="shared" si="1" ref="K6:K69">VLOOKUP(J6,$AF$41:$AG$194,2,0)</f>
        <v>THCS Ninh Hải</v>
      </c>
      <c r="L6" s="26" t="str">
        <f aca="true" t="shared" si="2" ref="L6:L69">VLOOKUP(J6,$AF$41:$AH$195,3,0)</f>
        <v>Hoa Lư</v>
      </c>
      <c r="M6" s="38">
        <v>6.75</v>
      </c>
      <c r="N6" s="38">
        <v>8.25</v>
      </c>
      <c r="O6" s="38">
        <v>7.2</v>
      </c>
      <c r="P6" s="38">
        <v>8.25</v>
      </c>
      <c r="Q6" s="12"/>
      <c r="R6" s="38">
        <v>0</v>
      </c>
      <c r="S6" s="38">
        <v>38.7</v>
      </c>
      <c r="T6" s="38"/>
      <c r="U6" s="38"/>
      <c r="V6" s="38"/>
      <c r="W6" s="38"/>
      <c r="X6" s="38"/>
      <c r="Y6" s="38"/>
      <c r="Z6" s="38"/>
      <c r="AA6" s="38"/>
      <c r="AB6" s="12"/>
      <c r="AC6" s="27" t="s">
        <v>231</v>
      </c>
      <c r="AD6" s="27" t="s">
        <v>243</v>
      </c>
      <c r="AE6" s="27" t="s">
        <v>239</v>
      </c>
      <c r="AI6" s="27" t="s">
        <v>306</v>
      </c>
    </row>
    <row r="7" spans="1:35" s="3" customFormat="1" ht="15.75" customHeight="1">
      <c r="A7" s="12">
        <v>2</v>
      </c>
      <c r="B7" s="12" t="s">
        <v>179</v>
      </c>
      <c r="C7" s="38">
        <v>39</v>
      </c>
      <c r="D7" s="38" t="s">
        <v>1007</v>
      </c>
      <c r="E7" s="43" t="str">
        <f t="shared" si="0"/>
        <v>®inh thÞ mai anh</v>
      </c>
      <c r="F7" s="38" t="s">
        <v>915</v>
      </c>
      <c r="G7" s="38" t="s">
        <v>383</v>
      </c>
      <c r="H7" s="38" t="s">
        <v>24</v>
      </c>
      <c r="I7" s="38" t="s">
        <v>300</v>
      </c>
      <c r="J7" s="18">
        <v>4203</v>
      </c>
      <c r="K7" s="14" t="str">
        <f t="shared" si="1"/>
        <v>THCS Lý Tự Trọng</v>
      </c>
      <c r="L7" s="26" t="str">
        <f t="shared" si="2"/>
        <v>TP Ninh Bình</v>
      </c>
      <c r="M7" s="38">
        <v>8.75</v>
      </c>
      <c r="N7" s="38">
        <v>7.5</v>
      </c>
      <c r="O7" s="38">
        <v>8.4</v>
      </c>
      <c r="P7" s="38">
        <v>7</v>
      </c>
      <c r="Q7" s="12"/>
      <c r="R7" s="38">
        <v>0</v>
      </c>
      <c r="S7" s="38">
        <v>38.65</v>
      </c>
      <c r="T7" s="38"/>
      <c r="U7" s="38"/>
      <c r="V7" s="38"/>
      <c r="W7" s="38"/>
      <c r="X7" s="38"/>
      <c r="Y7" s="38"/>
      <c r="Z7" s="38"/>
      <c r="AA7" s="38"/>
      <c r="AB7" s="12"/>
      <c r="AC7" s="27" t="s">
        <v>228</v>
      </c>
      <c r="AD7" s="27" t="s">
        <v>471</v>
      </c>
      <c r="AE7" s="27" t="s">
        <v>239</v>
      </c>
      <c r="AF7" s="10">
        <v>1210</v>
      </c>
      <c r="AG7" s="11" t="s">
        <v>158</v>
      </c>
      <c r="AH7" t="s">
        <v>180</v>
      </c>
      <c r="AI7" s="27" t="s">
        <v>313</v>
      </c>
    </row>
    <row r="8" spans="1:35" s="3" customFormat="1" ht="15.75" customHeight="1">
      <c r="A8" s="12">
        <v>3</v>
      </c>
      <c r="B8" s="12" t="s">
        <v>179</v>
      </c>
      <c r="C8" s="38">
        <v>39</v>
      </c>
      <c r="D8" s="38" t="s">
        <v>959</v>
      </c>
      <c r="E8" s="43" t="str">
        <f t="shared" si="0"/>
        <v>®ç thÞ ngäc anh</v>
      </c>
      <c r="F8" s="38" t="s">
        <v>617</v>
      </c>
      <c r="G8" s="38" t="s">
        <v>383</v>
      </c>
      <c r="H8" s="38" t="s">
        <v>24</v>
      </c>
      <c r="I8" s="38" t="s">
        <v>300</v>
      </c>
      <c r="J8" s="18">
        <v>4209</v>
      </c>
      <c r="K8" s="14" t="str">
        <f t="shared" si="1"/>
        <v>THCS Ninh Nhất</v>
      </c>
      <c r="L8" s="26" t="str">
        <f t="shared" si="2"/>
        <v>TP Ninh Bình</v>
      </c>
      <c r="M8" s="38">
        <v>8.75</v>
      </c>
      <c r="N8" s="38">
        <v>8.75</v>
      </c>
      <c r="O8" s="38">
        <v>8.8</v>
      </c>
      <c r="P8" s="38">
        <v>7.75</v>
      </c>
      <c r="Q8" s="12"/>
      <c r="R8" s="38">
        <v>1</v>
      </c>
      <c r="S8" s="38">
        <v>41.8</v>
      </c>
      <c r="T8" s="38"/>
      <c r="U8" s="38"/>
      <c r="V8" s="38"/>
      <c r="W8" s="38"/>
      <c r="X8" s="38"/>
      <c r="Y8" s="38"/>
      <c r="Z8" s="38"/>
      <c r="AA8" s="38"/>
      <c r="AB8" s="12"/>
      <c r="AC8" s="27" t="s">
        <v>231</v>
      </c>
      <c r="AD8" s="27" t="s">
        <v>466</v>
      </c>
      <c r="AE8" s="27" t="s">
        <v>239</v>
      </c>
      <c r="AF8" s="10">
        <v>1218</v>
      </c>
      <c r="AG8" s="11" t="s">
        <v>53</v>
      </c>
      <c r="AH8" t="s">
        <v>180</v>
      </c>
      <c r="AI8" s="27" t="s">
        <v>304</v>
      </c>
    </row>
    <row r="9" spans="1:35" s="3" customFormat="1" ht="15.75" customHeight="1">
      <c r="A9" s="12">
        <v>4</v>
      </c>
      <c r="B9" s="12" t="s">
        <v>179</v>
      </c>
      <c r="C9" s="38">
        <v>39</v>
      </c>
      <c r="D9" s="38" t="s">
        <v>977</v>
      </c>
      <c r="E9" s="43" t="str">
        <f t="shared" si="0"/>
        <v>ph¹m thÞ ngäc anh</v>
      </c>
      <c r="F9" s="38" t="s">
        <v>919</v>
      </c>
      <c r="G9" s="38" t="s">
        <v>383</v>
      </c>
      <c r="H9" s="38" t="s">
        <v>24</v>
      </c>
      <c r="I9" s="38" t="s">
        <v>300</v>
      </c>
      <c r="J9" s="18">
        <v>3208</v>
      </c>
      <c r="K9" s="14" t="str">
        <f t="shared" si="1"/>
        <v>THCS Ninh Mỹ</v>
      </c>
      <c r="L9" s="26" t="str">
        <f t="shared" si="2"/>
        <v>Hoa Lư</v>
      </c>
      <c r="M9" s="38">
        <v>7.25</v>
      </c>
      <c r="N9" s="38">
        <v>7.5</v>
      </c>
      <c r="O9" s="38">
        <v>9</v>
      </c>
      <c r="P9" s="38">
        <v>8.25</v>
      </c>
      <c r="Q9" s="41"/>
      <c r="R9" s="38">
        <v>0</v>
      </c>
      <c r="S9" s="38">
        <v>40.25</v>
      </c>
      <c r="T9" s="38"/>
      <c r="U9" s="38"/>
      <c r="V9" s="38"/>
      <c r="W9" s="38"/>
      <c r="X9" s="38"/>
      <c r="Y9" s="38"/>
      <c r="Z9" s="38"/>
      <c r="AA9" s="38"/>
      <c r="AB9" s="12"/>
      <c r="AC9" s="27" t="s">
        <v>221</v>
      </c>
      <c r="AD9" s="27" t="s">
        <v>466</v>
      </c>
      <c r="AE9" s="27" t="s">
        <v>239</v>
      </c>
      <c r="AF9" s="10">
        <v>1223</v>
      </c>
      <c r="AG9" s="11" t="s">
        <v>58</v>
      </c>
      <c r="AH9" t="s">
        <v>180</v>
      </c>
      <c r="AI9" s="27" t="s">
        <v>311</v>
      </c>
    </row>
    <row r="10" spans="1:35" s="3" customFormat="1" ht="15.75" customHeight="1">
      <c r="A10" s="12">
        <v>5</v>
      </c>
      <c r="B10" s="12" t="s">
        <v>179</v>
      </c>
      <c r="C10" s="38">
        <v>39</v>
      </c>
      <c r="D10" s="38" t="s">
        <v>1014</v>
      </c>
      <c r="E10" s="43" t="str">
        <f t="shared" si="0"/>
        <v>ph¹m thÞ ph­¬ng anh</v>
      </c>
      <c r="F10" s="38" t="s">
        <v>860</v>
      </c>
      <c r="G10" s="38" t="s">
        <v>383</v>
      </c>
      <c r="H10" s="38" t="s">
        <v>24</v>
      </c>
      <c r="I10" s="38" t="s">
        <v>300</v>
      </c>
      <c r="J10" s="18">
        <v>4201</v>
      </c>
      <c r="K10" s="14" t="str">
        <f t="shared" si="1"/>
        <v>THCS Trương Hán Siêu</v>
      </c>
      <c r="L10" s="26" t="str">
        <f t="shared" si="2"/>
        <v>TP Ninh Bình</v>
      </c>
      <c r="M10" s="38">
        <v>8</v>
      </c>
      <c r="N10" s="38">
        <v>8</v>
      </c>
      <c r="O10" s="38">
        <v>8.8</v>
      </c>
      <c r="P10" s="38">
        <v>6.75</v>
      </c>
      <c r="Q10" s="41"/>
      <c r="R10" s="38">
        <v>0</v>
      </c>
      <c r="S10" s="38">
        <v>38.3</v>
      </c>
      <c r="T10" s="38"/>
      <c r="U10" s="38"/>
      <c r="V10" s="38"/>
      <c r="W10" s="38"/>
      <c r="X10" s="38"/>
      <c r="Y10" s="38"/>
      <c r="Z10" s="38"/>
      <c r="AA10" s="38"/>
      <c r="AB10" s="12"/>
      <c r="AC10" s="27" t="s">
        <v>221</v>
      </c>
      <c r="AD10" s="27" t="s">
        <v>259</v>
      </c>
      <c r="AE10" s="27" t="s">
        <v>239</v>
      </c>
      <c r="AI10" s="27" t="s">
        <v>301</v>
      </c>
    </row>
    <row r="11" spans="1:35" s="3" customFormat="1" ht="15.75" customHeight="1">
      <c r="A11" s="12">
        <v>6</v>
      </c>
      <c r="B11" s="12" t="s">
        <v>179</v>
      </c>
      <c r="C11" s="38">
        <v>39</v>
      </c>
      <c r="D11" s="38" t="s">
        <v>971</v>
      </c>
      <c r="E11" s="43" t="str">
        <f t="shared" si="0"/>
        <v>lª thÞ hång ¸nh</v>
      </c>
      <c r="F11" s="38" t="s">
        <v>916</v>
      </c>
      <c r="G11" s="38" t="s">
        <v>383</v>
      </c>
      <c r="H11" s="38" t="s">
        <v>24</v>
      </c>
      <c r="I11" s="38" t="s">
        <v>300</v>
      </c>
      <c r="J11" s="18">
        <v>4204</v>
      </c>
      <c r="K11" s="14" t="str">
        <f t="shared" si="1"/>
        <v>THCS Lê Hồng Phong</v>
      </c>
      <c r="L11" s="26" t="str">
        <f t="shared" si="2"/>
        <v>TP Ninh Bình</v>
      </c>
      <c r="M11" s="38">
        <v>8.5</v>
      </c>
      <c r="N11" s="38">
        <v>8</v>
      </c>
      <c r="O11" s="38">
        <v>9</v>
      </c>
      <c r="P11" s="38">
        <v>7.5</v>
      </c>
      <c r="Q11" s="12"/>
      <c r="R11" s="38">
        <v>1</v>
      </c>
      <c r="S11" s="38">
        <v>40.5</v>
      </c>
      <c r="T11" s="38"/>
      <c r="U11" s="38"/>
      <c r="V11" s="38"/>
      <c r="W11" s="38"/>
      <c r="X11" s="38"/>
      <c r="Y11" s="38"/>
      <c r="Z11" s="38"/>
      <c r="AA11" s="38"/>
      <c r="AB11" s="12"/>
      <c r="AC11" s="27" t="s">
        <v>219</v>
      </c>
      <c r="AD11" s="27" t="s">
        <v>257</v>
      </c>
      <c r="AE11" s="27" t="s">
        <v>279</v>
      </c>
      <c r="AF11" s="10">
        <v>1226</v>
      </c>
      <c r="AG11" s="11" t="s">
        <v>61</v>
      </c>
      <c r="AH11" t="s">
        <v>180</v>
      </c>
      <c r="AI11" s="27" t="s">
        <v>313</v>
      </c>
    </row>
    <row r="12" spans="1:35" s="3" customFormat="1" ht="15.75" customHeight="1">
      <c r="A12" s="12">
        <v>7</v>
      </c>
      <c r="B12" s="12" t="s">
        <v>179</v>
      </c>
      <c r="C12" s="38">
        <v>39</v>
      </c>
      <c r="D12" s="38" t="s">
        <v>955</v>
      </c>
      <c r="E12" s="43" t="str">
        <f t="shared" si="0"/>
        <v>bïi thÞ dung b×nh</v>
      </c>
      <c r="F12" s="38" t="s">
        <v>860</v>
      </c>
      <c r="G12" s="38" t="s">
        <v>383</v>
      </c>
      <c r="H12" s="38" t="s">
        <v>24</v>
      </c>
      <c r="I12" s="38" t="s">
        <v>300</v>
      </c>
      <c r="J12" s="18">
        <v>4211</v>
      </c>
      <c r="K12" s="14" t="str">
        <f t="shared" si="1"/>
        <v>THCS Ninh Phong</v>
      </c>
      <c r="L12" s="26" t="str">
        <f t="shared" si="2"/>
        <v>TP Ninh Bình</v>
      </c>
      <c r="M12" s="38">
        <v>8.75</v>
      </c>
      <c r="N12" s="38">
        <v>9</v>
      </c>
      <c r="O12" s="38">
        <v>8.8</v>
      </c>
      <c r="P12" s="38">
        <v>8</v>
      </c>
      <c r="Q12" s="41"/>
      <c r="R12" s="38">
        <v>0</v>
      </c>
      <c r="S12" s="38">
        <v>42.55</v>
      </c>
      <c r="T12" s="38"/>
      <c r="U12" s="38"/>
      <c r="V12" s="38"/>
      <c r="W12" s="38"/>
      <c r="X12" s="38"/>
      <c r="Y12" s="38"/>
      <c r="Z12" s="38"/>
      <c r="AA12" s="38"/>
      <c r="AB12" s="12"/>
      <c r="AC12" s="27" t="s">
        <v>327</v>
      </c>
      <c r="AD12" s="27" t="s">
        <v>886</v>
      </c>
      <c r="AE12" s="27" t="s">
        <v>375</v>
      </c>
      <c r="AI12" s="27" t="s">
        <v>302</v>
      </c>
    </row>
    <row r="13" spans="1:35" s="3" customFormat="1" ht="15.75" customHeight="1">
      <c r="A13" s="12">
        <v>8</v>
      </c>
      <c r="B13" s="12" t="s">
        <v>179</v>
      </c>
      <c r="C13" s="38">
        <v>39</v>
      </c>
      <c r="D13" s="38" t="s">
        <v>978</v>
      </c>
      <c r="E13" s="43" t="str">
        <f t="shared" si="0"/>
        <v>ph¹m hång bÝch</v>
      </c>
      <c r="F13" s="38" t="s">
        <v>920</v>
      </c>
      <c r="G13" s="38" t="s">
        <v>294</v>
      </c>
      <c r="H13" s="38" t="s">
        <v>24</v>
      </c>
      <c r="I13" s="38" t="s">
        <v>300</v>
      </c>
      <c r="J13" s="18">
        <v>4204</v>
      </c>
      <c r="K13" s="14" t="str">
        <f t="shared" si="1"/>
        <v>THCS Lê Hồng Phong</v>
      </c>
      <c r="L13" s="26" t="str">
        <f t="shared" si="2"/>
        <v>TP Ninh Bình</v>
      </c>
      <c r="M13" s="38">
        <v>8.75</v>
      </c>
      <c r="N13" s="38">
        <v>8.5</v>
      </c>
      <c r="O13" s="38">
        <v>9.2</v>
      </c>
      <c r="P13" s="38">
        <v>6.75</v>
      </c>
      <c r="Q13" s="12"/>
      <c r="R13" s="38">
        <v>0</v>
      </c>
      <c r="S13" s="38">
        <v>39.95</v>
      </c>
      <c r="T13" s="38"/>
      <c r="U13" s="38"/>
      <c r="V13" s="38"/>
      <c r="W13" s="38"/>
      <c r="X13" s="38"/>
      <c r="Y13" s="38"/>
      <c r="Z13" s="38"/>
      <c r="AA13" s="38"/>
      <c r="AB13" s="12"/>
      <c r="AC13" s="27" t="s">
        <v>221</v>
      </c>
      <c r="AD13" s="27" t="s">
        <v>243</v>
      </c>
      <c r="AE13" s="27" t="s">
        <v>534</v>
      </c>
      <c r="AI13" s="27" t="s">
        <v>304</v>
      </c>
    </row>
    <row r="14" spans="1:35" s="3" customFormat="1" ht="15.75" customHeight="1">
      <c r="A14" s="12">
        <v>9</v>
      </c>
      <c r="B14" s="12" t="s">
        <v>179</v>
      </c>
      <c r="C14" s="38">
        <v>39</v>
      </c>
      <c r="D14" s="38" t="s">
        <v>1001</v>
      </c>
      <c r="E14" s="43" t="str">
        <f t="shared" si="0"/>
        <v>®inh ph­¬ng dung</v>
      </c>
      <c r="F14" s="38" t="s">
        <v>791</v>
      </c>
      <c r="G14" s="38" t="s">
        <v>383</v>
      </c>
      <c r="H14" s="38" t="s">
        <v>24</v>
      </c>
      <c r="I14" s="38" t="s">
        <v>300</v>
      </c>
      <c r="J14" s="18">
        <v>4203</v>
      </c>
      <c r="K14" s="14" t="str">
        <f t="shared" si="1"/>
        <v>THCS Lý Tự Trọng</v>
      </c>
      <c r="L14" s="26" t="str">
        <f t="shared" si="2"/>
        <v>TP Ninh Bình</v>
      </c>
      <c r="M14" s="38">
        <v>7</v>
      </c>
      <c r="N14" s="38">
        <v>7.25</v>
      </c>
      <c r="O14" s="38">
        <v>9.2</v>
      </c>
      <c r="P14" s="38">
        <v>7.75</v>
      </c>
      <c r="Q14" s="12"/>
      <c r="R14" s="38">
        <v>0</v>
      </c>
      <c r="S14" s="38">
        <v>38.95</v>
      </c>
      <c r="T14" s="38"/>
      <c r="U14" s="38"/>
      <c r="V14" s="38"/>
      <c r="W14" s="38"/>
      <c r="X14" s="38"/>
      <c r="Y14" s="38"/>
      <c r="Z14" s="38"/>
      <c r="AA14" s="38"/>
      <c r="AB14" s="12"/>
      <c r="AC14" s="27" t="s">
        <v>228</v>
      </c>
      <c r="AD14" s="27" t="s">
        <v>248</v>
      </c>
      <c r="AE14" s="27" t="s">
        <v>338</v>
      </c>
      <c r="AF14" s="10">
        <v>1214</v>
      </c>
      <c r="AG14" s="11" t="s">
        <v>49</v>
      </c>
      <c r="AH14" t="s">
        <v>180</v>
      </c>
      <c r="AI14" s="27" t="s">
        <v>318</v>
      </c>
    </row>
    <row r="15" spans="1:35" s="3" customFormat="1" ht="15.75" customHeight="1">
      <c r="A15" s="12">
        <v>10</v>
      </c>
      <c r="B15" s="12" t="s">
        <v>179</v>
      </c>
      <c r="C15" s="38">
        <v>39</v>
      </c>
      <c r="D15" s="38" t="s">
        <v>1009</v>
      </c>
      <c r="E15" s="43" t="str">
        <f t="shared" si="0"/>
        <v>ph¹m tiÕn dòng</v>
      </c>
      <c r="F15" s="38" t="s">
        <v>940</v>
      </c>
      <c r="G15" s="38" t="s">
        <v>383</v>
      </c>
      <c r="H15" s="38" t="s">
        <v>24</v>
      </c>
      <c r="I15" s="38" t="s">
        <v>25</v>
      </c>
      <c r="J15" s="18">
        <v>4207</v>
      </c>
      <c r="K15" s="14" t="str">
        <f t="shared" si="1"/>
        <v>THCS Ninh Thành</v>
      </c>
      <c r="L15" s="26" t="str">
        <f t="shared" si="2"/>
        <v>TP Ninh Bình</v>
      </c>
      <c r="M15" s="38">
        <v>8.75</v>
      </c>
      <c r="N15" s="38">
        <v>8.25</v>
      </c>
      <c r="O15" s="38">
        <v>8.6</v>
      </c>
      <c r="P15" s="38">
        <v>6.5</v>
      </c>
      <c r="Q15" s="12"/>
      <c r="R15" s="38">
        <v>1.5</v>
      </c>
      <c r="S15" s="38">
        <v>38.6</v>
      </c>
      <c r="T15" s="38"/>
      <c r="U15" s="38"/>
      <c r="V15" s="38"/>
      <c r="W15" s="38"/>
      <c r="X15" s="38"/>
      <c r="Y15" s="38"/>
      <c r="Z15" s="38"/>
      <c r="AA15" s="38"/>
      <c r="AB15" s="12"/>
      <c r="AC15" s="27" t="s">
        <v>221</v>
      </c>
      <c r="AD15" s="27" t="s">
        <v>374</v>
      </c>
      <c r="AE15" s="27" t="s">
        <v>382</v>
      </c>
      <c r="AI15" s="27" t="s">
        <v>302</v>
      </c>
    </row>
    <row r="16" spans="1:35" s="3" customFormat="1" ht="15.75" customHeight="1">
      <c r="A16" s="12">
        <v>11</v>
      </c>
      <c r="B16" s="12" t="s">
        <v>179</v>
      </c>
      <c r="C16" s="38">
        <v>39</v>
      </c>
      <c r="D16" s="38" t="s">
        <v>1015</v>
      </c>
      <c r="E16" s="43" t="str">
        <f t="shared" si="0"/>
        <v>nguyÔn thÞ thuú d­¬ng</v>
      </c>
      <c r="F16" s="38" t="s">
        <v>680</v>
      </c>
      <c r="G16" s="38" t="s">
        <v>383</v>
      </c>
      <c r="H16" s="38" t="s">
        <v>24</v>
      </c>
      <c r="I16" s="38" t="s">
        <v>300</v>
      </c>
      <c r="J16" s="18">
        <v>4203</v>
      </c>
      <c r="K16" s="14" t="str">
        <f t="shared" si="1"/>
        <v>THCS Lý Tự Trọng</v>
      </c>
      <c r="L16" s="26" t="str">
        <f t="shared" si="2"/>
        <v>TP Ninh Bình</v>
      </c>
      <c r="M16" s="38">
        <v>8</v>
      </c>
      <c r="N16" s="38">
        <v>8.75</v>
      </c>
      <c r="O16" s="38">
        <v>8</v>
      </c>
      <c r="P16" s="38">
        <v>6.75</v>
      </c>
      <c r="Q16" s="12"/>
      <c r="R16" s="38">
        <v>0</v>
      </c>
      <c r="S16" s="38">
        <v>38.25</v>
      </c>
      <c r="T16" s="38"/>
      <c r="U16" s="38"/>
      <c r="V16" s="38"/>
      <c r="W16" s="38"/>
      <c r="X16" s="38"/>
      <c r="Y16" s="38"/>
      <c r="Z16" s="38"/>
      <c r="AA16" s="38"/>
      <c r="AB16" s="12"/>
      <c r="AC16" s="27" t="s">
        <v>216</v>
      </c>
      <c r="AD16" s="27" t="s">
        <v>831</v>
      </c>
      <c r="AE16" s="27" t="s">
        <v>236</v>
      </c>
      <c r="AI16" s="27" t="s">
        <v>301</v>
      </c>
    </row>
    <row r="17" spans="1:35" s="3" customFormat="1" ht="15.75" customHeight="1">
      <c r="A17" s="12">
        <v>12</v>
      </c>
      <c r="B17" s="12" t="s">
        <v>179</v>
      </c>
      <c r="C17" s="38">
        <v>39</v>
      </c>
      <c r="D17" s="38" t="s">
        <v>997</v>
      </c>
      <c r="E17" s="43" t="str">
        <f t="shared" si="0"/>
        <v>hoµng thuú d­¬ng</v>
      </c>
      <c r="F17" s="38" t="s">
        <v>681</v>
      </c>
      <c r="G17" s="38" t="s">
        <v>383</v>
      </c>
      <c r="H17" s="38" t="s">
        <v>24</v>
      </c>
      <c r="I17" s="38" t="s">
        <v>300</v>
      </c>
      <c r="J17" s="18">
        <v>4205</v>
      </c>
      <c r="K17" s="14" t="str">
        <f t="shared" si="1"/>
        <v>THCS Đinh Tiên Hoàng</v>
      </c>
      <c r="L17" s="26" t="str">
        <f t="shared" si="2"/>
        <v>TP Ninh Bình</v>
      </c>
      <c r="M17" s="38">
        <v>8.5</v>
      </c>
      <c r="N17" s="38">
        <v>7.5</v>
      </c>
      <c r="O17" s="38">
        <v>8</v>
      </c>
      <c r="P17" s="38">
        <v>7.5</v>
      </c>
      <c r="Q17" s="12"/>
      <c r="R17" s="38">
        <v>0</v>
      </c>
      <c r="S17" s="38">
        <v>39</v>
      </c>
      <c r="T17" s="38"/>
      <c r="U17" s="38"/>
      <c r="V17" s="38"/>
      <c r="W17" s="38"/>
      <c r="X17" s="38"/>
      <c r="Y17" s="38"/>
      <c r="Z17" s="38"/>
      <c r="AA17" s="38"/>
      <c r="AB17" s="12"/>
      <c r="AC17" s="27" t="s">
        <v>218</v>
      </c>
      <c r="AD17" s="27" t="s">
        <v>832</v>
      </c>
      <c r="AE17" s="27" t="s">
        <v>236</v>
      </c>
      <c r="AI17" s="27" t="s">
        <v>301</v>
      </c>
    </row>
    <row r="18" spans="1:35" s="3" customFormat="1" ht="15.75" customHeight="1">
      <c r="A18" s="12">
        <v>13</v>
      </c>
      <c r="B18" s="12" t="s">
        <v>179</v>
      </c>
      <c r="C18" s="38">
        <v>39</v>
      </c>
      <c r="D18" s="38" t="s">
        <v>993</v>
      </c>
      <c r="E18" s="43" t="str">
        <f t="shared" si="0"/>
        <v>®inh v¨n ®¹i</v>
      </c>
      <c r="F18" s="38" t="s">
        <v>848</v>
      </c>
      <c r="G18" s="38" t="s">
        <v>384</v>
      </c>
      <c r="H18" s="38" t="s">
        <v>24</v>
      </c>
      <c r="I18" s="38" t="s">
        <v>25</v>
      </c>
      <c r="J18" s="18">
        <v>7203</v>
      </c>
      <c r="K18" s="14" t="str">
        <f t="shared" si="1"/>
        <v>THCS Yên Thắng</v>
      </c>
      <c r="L18" s="26" t="str">
        <f t="shared" si="2"/>
        <v>Yên Mô</v>
      </c>
      <c r="M18" s="38">
        <v>8.25</v>
      </c>
      <c r="N18" s="38">
        <v>8.5</v>
      </c>
      <c r="O18" s="38">
        <v>7.6</v>
      </c>
      <c r="P18" s="38">
        <v>7.5</v>
      </c>
      <c r="Q18" s="12"/>
      <c r="R18" s="38">
        <v>0</v>
      </c>
      <c r="S18" s="38">
        <v>39.35</v>
      </c>
      <c r="T18" s="38"/>
      <c r="U18" s="38"/>
      <c r="V18" s="38"/>
      <c r="W18" s="38"/>
      <c r="X18" s="38"/>
      <c r="Y18" s="38"/>
      <c r="Z18" s="38"/>
      <c r="AA18" s="38"/>
      <c r="AB18" s="12"/>
      <c r="AC18" s="27" t="s">
        <v>228</v>
      </c>
      <c r="AD18" s="27" t="s">
        <v>235</v>
      </c>
      <c r="AE18" s="27" t="s">
        <v>265</v>
      </c>
      <c r="AF18" s="10">
        <v>1224</v>
      </c>
      <c r="AG18" s="11" t="s">
        <v>59</v>
      </c>
      <c r="AH18" t="s">
        <v>180</v>
      </c>
      <c r="AI18" s="27" t="s">
        <v>313</v>
      </c>
    </row>
    <row r="19" spans="1:35" s="3" customFormat="1" ht="15.75" customHeight="1">
      <c r="A19" s="12">
        <v>14</v>
      </c>
      <c r="B19" s="12" t="s">
        <v>179</v>
      </c>
      <c r="C19" s="38">
        <v>40</v>
      </c>
      <c r="D19" s="38" t="s">
        <v>958</v>
      </c>
      <c r="E19" s="43" t="str">
        <f t="shared" si="0"/>
        <v>trÞnh tiÕn ®¹t</v>
      </c>
      <c r="F19" s="38" t="s">
        <v>907</v>
      </c>
      <c r="G19" s="38" t="s">
        <v>383</v>
      </c>
      <c r="H19" s="38" t="s">
        <v>24</v>
      </c>
      <c r="I19" s="38" t="s">
        <v>25</v>
      </c>
      <c r="J19" s="18">
        <v>4204</v>
      </c>
      <c r="K19" s="14" t="str">
        <f t="shared" si="1"/>
        <v>THCS Lê Hồng Phong</v>
      </c>
      <c r="L19" s="26" t="str">
        <f t="shared" si="2"/>
        <v>TP Ninh Bình</v>
      </c>
      <c r="M19" s="38">
        <v>9</v>
      </c>
      <c r="N19" s="38">
        <v>7.75</v>
      </c>
      <c r="O19" s="38">
        <v>9.6</v>
      </c>
      <c r="P19" s="38">
        <v>7.75</v>
      </c>
      <c r="Q19" s="2"/>
      <c r="R19" s="38">
        <v>0</v>
      </c>
      <c r="S19" s="38">
        <v>41.85</v>
      </c>
      <c r="T19" s="38"/>
      <c r="U19" s="38"/>
      <c r="V19" s="38"/>
      <c r="W19" s="38"/>
      <c r="X19" s="38"/>
      <c r="Y19" s="38"/>
      <c r="Z19" s="38"/>
      <c r="AA19" s="38"/>
      <c r="AB19" s="12"/>
      <c r="AC19" s="27" t="s">
        <v>224</v>
      </c>
      <c r="AD19" s="27" t="s">
        <v>374</v>
      </c>
      <c r="AE19" s="27" t="s">
        <v>381</v>
      </c>
      <c r="AF19" s="10">
        <v>2203</v>
      </c>
      <c r="AG19" s="11" t="s">
        <v>64</v>
      </c>
      <c r="AH19" t="s">
        <v>181</v>
      </c>
      <c r="AI19" s="27" t="s">
        <v>302</v>
      </c>
    </row>
    <row r="20" spans="1:35" s="3" customFormat="1" ht="15.75" customHeight="1">
      <c r="A20" s="12">
        <v>15</v>
      </c>
      <c r="B20" s="12" t="s">
        <v>179</v>
      </c>
      <c r="C20" s="38">
        <v>40</v>
      </c>
      <c r="D20" s="38" t="s">
        <v>965</v>
      </c>
      <c r="E20" s="43" t="str">
        <f t="shared" si="0"/>
        <v>nguyÔn h­¬ng giang</v>
      </c>
      <c r="F20" s="38" t="s">
        <v>911</v>
      </c>
      <c r="G20" s="38" t="s">
        <v>383</v>
      </c>
      <c r="H20" s="38" t="s">
        <v>24</v>
      </c>
      <c r="I20" s="38" t="s">
        <v>300</v>
      </c>
      <c r="J20" s="18">
        <v>4203</v>
      </c>
      <c r="K20" s="14" t="str">
        <f t="shared" si="1"/>
        <v>THCS Lý Tự Trọng</v>
      </c>
      <c r="L20" s="26" t="str">
        <f t="shared" si="2"/>
        <v>TP Ninh Bình</v>
      </c>
      <c r="M20" s="38">
        <v>8.75</v>
      </c>
      <c r="N20" s="38">
        <v>8</v>
      </c>
      <c r="O20" s="38">
        <v>9</v>
      </c>
      <c r="P20" s="38">
        <v>7.75</v>
      </c>
      <c r="Q20" s="12"/>
      <c r="R20" s="38">
        <v>1.5</v>
      </c>
      <c r="S20" s="38">
        <v>41.25</v>
      </c>
      <c r="T20" s="38"/>
      <c r="U20" s="38"/>
      <c r="V20" s="38"/>
      <c r="W20" s="38"/>
      <c r="X20" s="38"/>
      <c r="Y20" s="38"/>
      <c r="Z20" s="38"/>
      <c r="AA20" s="38"/>
      <c r="AB20" s="12"/>
      <c r="AC20" s="27" t="s">
        <v>216</v>
      </c>
      <c r="AD20" s="27" t="s">
        <v>237</v>
      </c>
      <c r="AE20" s="27" t="s">
        <v>269</v>
      </c>
      <c r="AI20" s="27" t="s">
        <v>304</v>
      </c>
    </row>
    <row r="21" spans="1:35" s="3" customFormat="1" ht="15.75" customHeight="1">
      <c r="A21" s="12">
        <v>16</v>
      </c>
      <c r="B21" s="12" t="s">
        <v>179</v>
      </c>
      <c r="C21" s="38">
        <v>40</v>
      </c>
      <c r="D21" s="38" t="s">
        <v>967</v>
      </c>
      <c r="E21" s="43" t="str">
        <f t="shared" si="0"/>
        <v>nguyÔn thu giang</v>
      </c>
      <c r="F21" s="38" t="s">
        <v>704</v>
      </c>
      <c r="G21" s="38" t="s">
        <v>383</v>
      </c>
      <c r="H21" s="38" t="s">
        <v>24</v>
      </c>
      <c r="I21" s="38" t="s">
        <v>300</v>
      </c>
      <c r="J21" s="18">
        <v>4204</v>
      </c>
      <c r="K21" s="14" t="str">
        <f t="shared" si="1"/>
        <v>THCS Lê Hồng Phong</v>
      </c>
      <c r="L21" s="26" t="str">
        <f t="shared" si="2"/>
        <v>TP Ninh Bình</v>
      </c>
      <c r="M21" s="38">
        <v>7.25</v>
      </c>
      <c r="N21" s="38">
        <v>7.25</v>
      </c>
      <c r="O21" s="38">
        <v>9.2</v>
      </c>
      <c r="P21" s="38">
        <v>8.5</v>
      </c>
      <c r="Q21" s="12"/>
      <c r="R21" s="38">
        <v>1</v>
      </c>
      <c r="S21" s="38">
        <v>40.7</v>
      </c>
      <c r="T21" s="38"/>
      <c r="U21" s="38"/>
      <c r="V21" s="38"/>
      <c r="W21" s="38"/>
      <c r="X21" s="38"/>
      <c r="Y21" s="38"/>
      <c r="Z21" s="38"/>
      <c r="AA21" s="38"/>
      <c r="AB21" s="12"/>
      <c r="AC21" s="27" t="s">
        <v>216</v>
      </c>
      <c r="AD21" s="27" t="s">
        <v>262</v>
      </c>
      <c r="AE21" s="27" t="s">
        <v>269</v>
      </c>
      <c r="AI21" s="27" t="s">
        <v>321</v>
      </c>
    </row>
    <row r="22" spans="1:35" s="3" customFormat="1" ht="15.75" customHeight="1">
      <c r="A22" s="12">
        <v>17</v>
      </c>
      <c r="B22" s="12" t="s">
        <v>179</v>
      </c>
      <c r="C22" s="38">
        <v>40</v>
      </c>
      <c r="D22" s="38" t="s">
        <v>980</v>
      </c>
      <c r="E22" s="43" t="str">
        <f t="shared" si="0"/>
        <v>lª ngäc hµ</v>
      </c>
      <c r="F22" s="38" t="s">
        <v>862</v>
      </c>
      <c r="G22" s="38" t="s">
        <v>293</v>
      </c>
      <c r="H22" s="38" t="s">
        <v>24</v>
      </c>
      <c r="I22" s="38" t="s">
        <v>300</v>
      </c>
      <c r="J22" s="18">
        <v>3203</v>
      </c>
      <c r="K22" s="14" t="str">
        <f t="shared" si="1"/>
        <v>THCS Ninh Thắng</v>
      </c>
      <c r="L22" s="26" t="str">
        <f t="shared" si="2"/>
        <v>Hoa Lư</v>
      </c>
      <c r="M22" s="38">
        <v>8.25</v>
      </c>
      <c r="N22" s="38">
        <v>8.5</v>
      </c>
      <c r="O22" s="38">
        <v>8.6</v>
      </c>
      <c r="P22" s="38">
        <v>7.25</v>
      </c>
      <c r="Q22" s="12"/>
      <c r="R22" s="38">
        <v>1.5</v>
      </c>
      <c r="S22" s="38">
        <v>39.85</v>
      </c>
      <c r="T22" s="38"/>
      <c r="U22" s="38"/>
      <c r="V22" s="38"/>
      <c r="W22" s="38"/>
      <c r="X22" s="38"/>
      <c r="Y22" s="38"/>
      <c r="Z22" s="38"/>
      <c r="AA22" s="38"/>
      <c r="AB22" s="12"/>
      <c r="AC22" s="27" t="s">
        <v>219</v>
      </c>
      <c r="AD22" s="27" t="s">
        <v>241</v>
      </c>
      <c r="AE22" s="27" t="s">
        <v>232</v>
      </c>
      <c r="AI22" s="27" t="s">
        <v>422</v>
      </c>
    </row>
    <row r="23" spans="1:35" s="3" customFormat="1" ht="15.75" customHeight="1">
      <c r="A23" s="12">
        <v>18</v>
      </c>
      <c r="B23" s="12" t="s">
        <v>179</v>
      </c>
      <c r="C23" s="38">
        <v>40</v>
      </c>
      <c r="D23" s="38" t="s">
        <v>982</v>
      </c>
      <c r="E23" s="43" t="str">
        <f t="shared" si="0"/>
        <v>bïi ph­¬ng hµ</v>
      </c>
      <c r="F23" s="38" t="s">
        <v>655</v>
      </c>
      <c r="G23" s="38" t="s">
        <v>383</v>
      </c>
      <c r="H23" s="38" t="s">
        <v>24</v>
      </c>
      <c r="I23" s="38" t="s">
        <v>300</v>
      </c>
      <c r="J23" s="18">
        <v>4204</v>
      </c>
      <c r="K23" s="14" t="str">
        <f t="shared" si="1"/>
        <v>THCS Lê Hồng Phong</v>
      </c>
      <c r="L23" s="26" t="str">
        <f t="shared" si="2"/>
        <v>TP Ninh Bình</v>
      </c>
      <c r="M23" s="38">
        <v>8.75</v>
      </c>
      <c r="N23" s="38">
        <v>7.5</v>
      </c>
      <c r="O23" s="38">
        <v>8.6</v>
      </c>
      <c r="P23" s="38">
        <v>7.5</v>
      </c>
      <c r="Q23" s="12"/>
      <c r="R23" s="38">
        <v>3</v>
      </c>
      <c r="S23" s="38">
        <v>39.85</v>
      </c>
      <c r="T23" s="38"/>
      <c r="U23" s="38"/>
      <c r="V23" s="38"/>
      <c r="W23" s="38"/>
      <c r="X23" s="38"/>
      <c r="Y23" s="38"/>
      <c r="Z23" s="38"/>
      <c r="AA23" s="38"/>
      <c r="AB23" s="12"/>
      <c r="AC23" s="27" t="s">
        <v>327</v>
      </c>
      <c r="AD23" s="27" t="s">
        <v>248</v>
      </c>
      <c r="AE23" s="27" t="s">
        <v>232</v>
      </c>
      <c r="AI23" s="27" t="s">
        <v>312</v>
      </c>
    </row>
    <row r="24" spans="1:35" s="3" customFormat="1" ht="15.75" customHeight="1">
      <c r="A24" s="12">
        <v>19</v>
      </c>
      <c r="B24" s="12" t="s">
        <v>179</v>
      </c>
      <c r="C24" s="38">
        <v>40</v>
      </c>
      <c r="D24" s="38" t="s">
        <v>975</v>
      </c>
      <c r="E24" s="43" t="str">
        <f t="shared" si="0"/>
        <v>bïi thÞ thu hµ</v>
      </c>
      <c r="F24" s="38" t="s">
        <v>918</v>
      </c>
      <c r="G24" s="38" t="s">
        <v>292</v>
      </c>
      <c r="H24" s="38" t="s">
        <v>24</v>
      </c>
      <c r="I24" s="38" t="s">
        <v>300</v>
      </c>
      <c r="J24" s="18">
        <v>5211</v>
      </c>
      <c r="K24" s="14" t="str">
        <f t="shared" si="1"/>
        <v>THCS Khánh An</v>
      </c>
      <c r="L24" s="26" t="str">
        <f t="shared" si="2"/>
        <v>Yên Khánh</v>
      </c>
      <c r="M24" s="38">
        <v>8.75</v>
      </c>
      <c r="N24" s="38">
        <v>8</v>
      </c>
      <c r="O24" s="38">
        <v>8.6</v>
      </c>
      <c r="P24" s="38">
        <v>7.5</v>
      </c>
      <c r="Q24" s="12"/>
      <c r="R24" s="38">
        <v>1</v>
      </c>
      <c r="S24" s="38">
        <v>40.35</v>
      </c>
      <c r="T24" s="38"/>
      <c r="U24" s="38"/>
      <c r="V24" s="38"/>
      <c r="W24" s="38"/>
      <c r="X24" s="38"/>
      <c r="Y24" s="38"/>
      <c r="Z24" s="38"/>
      <c r="AA24" s="38"/>
      <c r="AB24" s="12"/>
      <c r="AC24" s="27" t="s">
        <v>327</v>
      </c>
      <c r="AD24" s="27" t="s">
        <v>260</v>
      </c>
      <c r="AE24" s="27" t="s">
        <v>232</v>
      </c>
      <c r="AI24" s="27" t="s">
        <v>301</v>
      </c>
    </row>
    <row r="25" spans="1:35" s="3" customFormat="1" ht="15.75" customHeight="1">
      <c r="A25" s="12">
        <v>20</v>
      </c>
      <c r="B25" s="12" t="s">
        <v>179</v>
      </c>
      <c r="C25" s="38">
        <v>40</v>
      </c>
      <c r="D25" s="38" t="s">
        <v>996</v>
      </c>
      <c r="E25" s="43" t="str">
        <f t="shared" si="0"/>
        <v>®inh thÞ thu hµ</v>
      </c>
      <c r="F25" s="38" t="s">
        <v>750</v>
      </c>
      <c r="G25" s="38" t="s">
        <v>383</v>
      </c>
      <c r="H25" s="38" t="s">
        <v>24</v>
      </c>
      <c r="I25" s="38" t="s">
        <v>300</v>
      </c>
      <c r="J25" s="18">
        <v>4207</v>
      </c>
      <c r="K25" s="14" t="str">
        <f t="shared" si="1"/>
        <v>THCS Ninh Thành</v>
      </c>
      <c r="L25" s="26" t="str">
        <f t="shared" si="2"/>
        <v>TP Ninh Bình</v>
      </c>
      <c r="M25" s="38">
        <v>6.5</v>
      </c>
      <c r="N25" s="38">
        <v>8.5</v>
      </c>
      <c r="O25" s="38">
        <v>9.2</v>
      </c>
      <c r="P25" s="38">
        <v>7.5</v>
      </c>
      <c r="Q25" s="12"/>
      <c r="R25" s="38">
        <v>0</v>
      </c>
      <c r="S25" s="38">
        <v>39.2</v>
      </c>
      <c r="T25" s="38"/>
      <c r="U25" s="38"/>
      <c r="V25" s="38"/>
      <c r="W25" s="38"/>
      <c r="X25" s="38"/>
      <c r="Y25" s="38"/>
      <c r="Z25" s="38"/>
      <c r="AA25" s="38"/>
      <c r="AB25" s="12"/>
      <c r="AC25" s="27" t="s">
        <v>228</v>
      </c>
      <c r="AD25" s="27" t="s">
        <v>260</v>
      </c>
      <c r="AE25" s="27" t="s">
        <v>232</v>
      </c>
      <c r="AI25" s="27" t="s">
        <v>301</v>
      </c>
    </row>
    <row r="26" spans="1:35" s="3" customFormat="1" ht="15.75" customHeight="1">
      <c r="A26" s="12">
        <v>21</v>
      </c>
      <c r="B26" s="12" t="s">
        <v>179</v>
      </c>
      <c r="C26" s="38">
        <v>40</v>
      </c>
      <c r="D26" s="38" t="s">
        <v>1006</v>
      </c>
      <c r="E26" s="43" t="str">
        <f t="shared" si="0"/>
        <v>nguyÔn thÞ v©n hµ</v>
      </c>
      <c r="F26" s="38" t="s">
        <v>939</v>
      </c>
      <c r="G26" s="38" t="s">
        <v>383</v>
      </c>
      <c r="H26" s="38" t="s">
        <v>24</v>
      </c>
      <c r="I26" s="38" t="s">
        <v>300</v>
      </c>
      <c r="J26" s="18">
        <v>4207</v>
      </c>
      <c r="K26" s="14" t="str">
        <f t="shared" si="1"/>
        <v>THCS Ninh Thành</v>
      </c>
      <c r="L26" s="26" t="str">
        <f t="shared" si="2"/>
        <v>TP Ninh Bình</v>
      </c>
      <c r="M26" s="38">
        <v>6.75</v>
      </c>
      <c r="N26" s="38">
        <v>7.25</v>
      </c>
      <c r="O26" s="38">
        <v>8.2</v>
      </c>
      <c r="P26" s="38">
        <v>8.25</v>
      </c>
      <c r="Q26" s="12"/>
      <c r="R26" s="38">
        <v>0.5</v>
      </c>
      <c r="S26" s="38">
        <v>38.7</v>
      </c>
      <c r="T26" s="38"/>
      <c r="U26" s="38"/>
      <c r="V26" s="38"/>
      <c r="W26" s="38"/>
      <c r="X26" s="38"/>
      <c r="Y26" s="38"/>
      <c r="Z26" s="38"/>
      <c r="AA26" s="38"/>
      <c r="AB26" s="12"/>
      <c r="AC26" s="27" t="s">
        <v>216</v>
      </c>
      <c r="AD26" s="27" t="s">
        <v>465</v>
      </c>
      <c r="AE26" s="27" t="s">
        <v>232</v>
      </c>
      <c r="AI26" s="27" t="s">
        <v>307</v>
      </c>
    </row>
    <row r="27" spans="1:35" s="3" customFormat="1" ht="15.75" customHeight="1">
      <c r="A27" s="12">
        <v>22</v>
      </c>
      <c r="B27" s="12" t="s">
        <v>179</v>
      </c>
      <c r="C27" s="38">
        <v>40</v>
      </c>
      <c r="D27" s="38" t="s">
        <v>1012</v>
      </c>
      <c r="E27" s="43" t="str">
        <f t="shared" si="0"/>
        <v>hoµng thu hµ</v>
      </c>
      <c r="F27" s="38" t="s">
        <v>806</v>
      </c>
      <c r="G27" s="38" t="s">
        <v>383</v>
      </c>
      <c r="H27" s="38" t="s">
        <v>24</v>
      </c>
      <c r="I27" s="38" t="s">
        <v>300</v>
      </c>
      <c r="J27" s="18">
        <v>4204</v>
      </c>
      <c r="K27" s="14" t="str">
        <f t="shared" si="1"/>
        <v>THCS Lê Hồng Phong</v>
      </c>
      <c r="L27" s="26" t="str">
        <f t="shared" si="2"/>
        <v>TP Ninh Bình</v>
      </c>
      <c r="M27" s="38">
        <v>7.75</v>
      </c>
      <c r="N27" s="38">
        <v>7.75</v>
      </c>
      <c r="O27" s="38">
        <v>9.4</v>
      </c>
      <c r="P27" s="38">
        <v>6.75</v>
      </c>
      <c r="Q27" s="41"/>
      <c r="R27" s="38">
        <v>0</v>
      </c>
      <c r="S27" s="38">
        <v>38.4</v>
      </c>
      <c r="T27" s="38"/>
      <c r="U27" s="38"/>
      <c r="V27" s="38"/>
      <c r="W27" s="38"/>
      <c r="X27" s="38"/>
      <c r="Y27" s="38"/>
      <c r="Z27" s="38"/>
      <c r="AA27" s="38"/>
      <c r="AB27" s="12"/>
      <c r="AC27" s="27" t="s">
        <v>218</v>
      </c>
      <c r="AD27" s="27" t="s">
        <v>262</v>
      </c>
      <c r="AE27" s="27" t="s">
        <v>232</v>
      </c>
      <c r="AI27" s="27" t="s">
        <v>422</v>
      </c>
    </row>
    <row r="28" spans="1:35" s="3" customFormat="1" ht="15.75" customHeight="1">
      <c r="A28" s="12">
        <v>23</v>
      </c>
      <c r="B28" s="12" t="s">
        <v>179</v>
      </c>
      <c r="C28" s="38">
        <v>40</v>
      </c>
      <c r="D28" s="38" t="s">
        <v>962</v>
      </c>
      <c r="E28" s="43" t="str">
        <f t="shared" si="0"/>
        <v>t¹ thu hµ</v>
      </c>
      <c r="F28" s="38" t="s">
        <v>909</v>
      </c>
      <c r="G28" s="38" t="s">
        <v>383</v>
      </c>
      <c r="H28" s="38" t="s">
        <v>24</v>
      </c>
      <c r="I28" s="38" t="s">
        <v>300</v>
      </c>
      <c r="J28" s="18">
        <v>4205</v>
      </c>
      <c r="K28" s="14" t="str">
        <f t="shared" si="1"/>
        <v>THCS Đinh Tiên Hoàng</v>
      </c>
      <c r="L28" s="26" t="str">
        <f t="shared" si="2"/>
        <v>TP Ninh Bình</v>
      </c>
      <c r="M28" s="38">
        <v>8.5</v>
      </c>
      <c r="N28" s="38">
        <v>8.25</v>
      </c>
      <c r="O28" s="38">
        <v>8.4</v>
      </c>
      <c r="P28" s="38">
        <v>8.25</v>
      </c>
      <c r="Q28" s="12"/>
      <c r="R28" s="38">
        <v>0</v>
      </c>
      <c r="S28" s="38">
        <v>41.65</v>
      </c>
      <c r="T28" s="38"/>
      <c r="U28" s="38"/>
      <c r="V28" s="38"/>
      <c r="W28" s="38"/>
      <c r="X28" s="38"/>
      <c r="Y28" s="38"/>
      <c r="Z28" s="38"/>
      <c r="AA28" s="38"/>
      <c r="AB28" s="12"/>
      <c r="AC28" s="27" t="s">
        <v>230</v>
      </c>
      <c r="AD28" s="27" t="s">
        <v>262</v>
      </c>
      <c r="AE28" s="27" t="s">
        <v>232</v>
      </c>
      <c r="AI28" s="27" t="s">
        <v>302</v>
      </c>
    </row>
    <row r="29" spans="1:35" s="3" customFormat="1" ht="15.75" customHeight="1">
      <c r="A29" s="12">
        <v>24</v>
      </c>
      <c r="B29" s="12" t="s">
        <v>179</v>
      </c>
      <c r="C29" s="38">
        <v>40</v>
      </c>
      <c r="D29" s="38" t="s">
        <v>983</v>
      </c>
      <c r="E29" s="43" t="str">
        <f t="shared" si="0"/>
        <v>trÇn thÞ h¶o</v>
      </c>
      <c r="F29" s="38" t="s">
        <v>778</v>
      </c>
      <c r="G29" s="38" t="s">
        <v>293</v>
      </c>
      <c r="H29" s="38" t="s">
        <v>24</v>
      </c>
      <c r="I29" s="38" t="s">
        <v>300</v>
      </c>
      <c r="J29" s="18">
        <v>4211</v>
      </c>
      <c r="K29" s="14" t="str">
        <f t="shared" si="1"/>
        <v>THCS Ninh Phong</v>
      </c>
      <c r="L29" s="26" t="str">
        <f t="shared" si="2"/>
        <v>TP Ninh Bình</v>
      </c>
      <c r="M29" s="38">
        <v>9</v>
      </c>
      <c r="N29" s="38">
        <v>7</v>
      </c>
      <c r="O29" s="38">
        <v>8.8</v>
      </c>
      <c r="P29" s="38">
        <v>7.5</v>
      </c>
      <c r="Q29" s="12"/>
      <c r="R29" s="38">
        <v>0</v>
      </c>
      <c r="S29" s="38">
        <v>39.8</v>
      </c>
      <c r="T29" s="38"/>
      <c r="U29" s="38"/>
      <c r="V29" s="38"/>
      <c r="W29" s="38"/>
      <c r="X29" s="38"/>
      <c r="Y29" s="38"/>
      <c r="Z29" s="38"/>
      <c r="AA29" s="38"/>
      <c r="AB29" s="12"/>
      <c r="AC29" s="27" t="s">
        <v>225</v>
      </c>
      <c r="AD29" s="27" t="s">
        <v>244</v>
      </c>
      <c r="AE29" s="27" t="s">
        <v>674</v>
      </c>
      <c r="AI29" s="27" t="s">
        <v>304</v>
      </c>
    </row>
    <row r="30" spans="1:35" s="3" customFormat="1" ht="15.75" customHeight="1">
      <c r="A30" s="12">
        <v>25</v>
      </c>
      <c r="B30" s="12" t="s">
        <v>179</v>
      </c>
      <c r="C30" s="38">
        <v>40</v>
      </c>
      <c r="D30" s="38" t="s">
        <v>953</v>
      </c>
      <c r="E30" s="43" t="str">
        <f t="shared" si="0"/>
        <v>®Æng thÞ mai hiªn</v>
      </c>
      <c r="F30" s="38" t="s">
        <v>659</v>
      </c>
      <c r="G30" s="38" t="s">
        <v>383</v>
      </c>
      <c r="H30" s="38" t="s">
        <v>24</v>
      </c>
      <c r="I30" s="38" t="s">
        <v>300</v>
      </c>
      <c r="J30" s="18">
        <v>4201</v>
      </c>
      <c r="K30" s="14" t="str">
        <f t="shared" si="1"/>
        <v>THCS Trương Hán Siêu</v>
      </c>
      <c r="L30" s="26" t="str">
        <f t="shared" si="2"/>
        <v>TP Ninh Bình</v>
      </c>
      <c r="M30" s="38">
        <v>8.75</v>
      </c>
      <c r="N30" s="38">
        <v>8.5</v>
      </c>
      <c r="O30" s="38">
        <v>9.8</v>
      </c>
      <c r="P30" s="38">
        <v>8.25</v>
      </c>
      <c r="Q30" s="12"/>
      <c r="R30" s="38">
        <v>1</v>
      </c>
      <c r="S30" s="38">
        <v>43.55</v>
      </c>
      <c r="T30" s="38"/>
      <c r="U30" s="38"/>
      <c r="V30" s="38"/>
      <c r="W30" s="38"/>
      <c r="X30" s="38"/>
      <c r="Y30" s="38"/>
      <c r="Z30" s="38"/>
      <c r="AA30" s="38"/>
      <c r="AB30" s="12"/>
      <c r="AC30" s="27" t="s">
        <v>371</v>
      </c>
      <c r="AD30" s="27" t="s">
        <v>471</v>
      </c>
      <c r="AE30" s="27" t="s">
        <v>885</v>
      </c>
      <c r="AI30" s="27" t="s">
        <v>385</v>
      </c>
    </row>
    <row r="31" spans="1:35" s="3" customFormat="1" ht="15.75" customHeight="1">
      <c r="A31" s="12">
        <v>26</v>
      </c>
      <c r="B31" s="12" t="s">
        <v>179</v>
      </c>
      <c r="C31" s="38">
        <v>40</v>
      </c>
      <c r="D31" s="38" t="s">
        <v>1017</v>
      </c>
      <c r="E31" s="43" t="str">
        <f t="shared" si="0"/>
        <v>vò thÞ ¸nh hång</v>
      </c>
      <c r="F31" s="38" t="s">
        <v>946</v>
      </c>
      <c r="G31" s="38" t="s">
        <v>383</v>
      </c>
      <c r="H31" s="38" t="s">
        <v>24</v>
      </c>
      <c r="I31" s="38" t="s">
        <v>300</v>
      </c>
      <c r="J31" s="18">
        <v>4203</v>
      </c>
      <c r="K31" s="14" t="str">
        <f t="shared" si="1"/>
        <v>THCS Lý Tự Trọng</v>
      </c>
      <c r="L31" s="26" t="str">
        <f t="shared" si="2"/>
        <v>TP Ninh Bình</v>
      </c>
      <c r="M31" s="38">
        <v>8.5</v>
      </c>
      <c r="N31" s="38">
        <v>8</v>
      </c>
      <c r="O31" s="38">
        <v>8.2</v>
      </c>
      <c r="P31" s="38">
        <v>6.75</v>
      </c>
      <c r="Q31" s="12"/>
      <c r="R31" s="38">
        <v>0</v>
      </c>
      <c r="S31" s="38">
        <v>38.2</v>
      </c>
      <c r="T31" s="38"/>
      <c r="U31" s="38"/>
      <c r="V31" s="38"/>
      <c r="W31" s="38"/>
      <c r="X31" s="38"/>
      <c r="Y31" s="38"/>
      <c r="Z31" s="38"/>
      <c r="AA31" s="38"/>
      <c r="AB31" s="12"/>
      <c r="AC31" s="27" t="s">
        <v>222</v>
      </c>
      <c r="AD31" s="27" t="s">
        <v>902</v>
      </c>
      <c r="AE31" s="27" t="s">
        <v>243</v>
      </c>
      <c r="AI31" s="27" t="s">
        <v>301</v>
      </c>
    </row>
    <row r="32" spans="1:35" s="3" customFormat="1" ht="15.75" customHeight="1">
      <c r="A32" s="12">
        <v>27</v>
      </c>
      <c r="B32" s="12" t="s">
        <v>179</v>
      </c>
      <c r="C32" s="38">
        <v>40</v>
      </c>
      <c r="D32" s="38" t="s">
        <v>991</v>
      </c>
      <c r="E32" s="43" t="str">
        <f t="shared" si="0"/>
        <v>ph¹m thÞ hång huÖ</v>
      </c>
      <c r="F32" s="38" t="s">
        <v>927</v>
      </c>
      <c r="G32" s="38" t="s">
        <v>292</v>
      </c>
      <c r="H32" s="38" t="s">
        <v>24</v>
      </c>
      <c r="I32" s="38" t="s">
        <v>300</v>
      </c>
      <c r="J32" s="18">
        <v>5209</v>
      </c>
      <c r="K32" s="14" t="str">
        <f t="shared" si="1"/>
        <v>THCS Khánh Hoà</v>
      </c>
      <c r="L32" s="26" t="str">
        <f t="shared" si="2"/>
        <v>Yên Khánh</v>
      </c>
      <c r="M32" s="38">
        <v>8.75</v>
      </c>
      <c r="N32" s="38">
        <v>7.5</v>
      </c>
      <c r="O32" s="38">
        <v>8.6</v>
      </c>
      <c r="P32" s="38">
        <v>7.25</v>
      </c>
      <c r="Q32" s="2"/>
      <c r="R32" s="38">
        <v>0</v>
      </c>
      <c r="S32" s="38">
        <v>39.35</v>
      </c>
      <c r="T32" s="38"/>
      <c r="U32" s="38"/>
      <c r="V32" s="38"/>
      <c r="W32" s="38"/>
      <c r="X32" s="38"/>
      <c r="Y32" s="38"/>
      <c r="Z32" s="38"/>
      <c r="AA32" s="38"/>
      <c r="AB32" s="12"/>
      <c r="AC32" s="27" t="s">
        <v>221</v>
      </c>
      <c r="AD32" s="27" t="s">
        <v>257</v>
      </c>
      <c r="AE32" s="27" t="s">
        <v>416</v>
      </c>
      <c r="AI32" s="27" t="s">
        <v>304</v>
      </c>
    </row>
    <row r="33" spans="1:35" s="3" customFormat="1" ht="15.75" customHeight="1">
      <c r="A33" s="12">
        <v>28</v>
      </c>
      <c r="B33" s="12" t="s">
        <v>179</v>
      </c>
      <c r="C33" s="38">
        <v>41</v>
      </c>
      <c r="D33" s="38" t="s">
        <v>1019</v>
      </c>
      <c r="E33" s="43" t="str">
        <f t="shared" si="0"/>
        <v>ph¹m thÞ thu huÖ</v>
      </c>
      <c r="F33" s="38" t="s">
        <v>949</v>
      </c>
      <c r="G33" s="38" t="s">
        <v>383</v>
      </c>
      <c r="H33" s="38" t="s">
        <v>24</v>
      </c>
      <c r="I33" s="38" t="s">
        <v>300</v>
      </c>
      <c r="J33" s="18">
        <v>4201</v>
      </c>
      <c r="K33" s="14" t="str">
        <f t="shared" si="1"/>
        <v>THCS Trương Hán Siêu</v>
      </c>
      <c r="L33" s="26" t="str">
        <f t="shared" si="2"/>
        <v>TP Ninh Bình</v>
      </c>
      <c r="M33" s="38">
        <v>6.25</v>
      </c>
      <c r="N33" s="38">
        <v>8</v>
      </c>
      <c r="O33" s="38">
        <v>8.4</v>
      </c>
      <c r="P33" s="38">
        <v>7.75</v>
      </c>
      <c r="Q33" s="12"/>
      <c r="R33" s="38">
        <v>0</v>
      </c>
      <c r="S33" s="38">
        <v>38.15</v>
      </c>
      <c r="T33" s="38"/>
      <c r="U33" s="38"/>
      <c r="V33" s="38"/>
      <c r="W33" s="38"/>
      <c r="X33" s="38"/>
      <c r="Y33" s="38"/>
      <c r="Z33" s="38"/>
      <c r="AA33" s="38"/>
      <c r="AB33" s="12"/>
      <c r="AC33" s="27" t="s">
        <v>221</v>
      </c>
      <c r="AD33" s="27" t="s">
        <v>260</v>
      </c>
      <c r="AE33" s="27" t="s">
        <v>416</v>
      </c>
      <c r="AI33" s="27" t="s">
        <v>321</v>
      </c>
    </row>
    <row r="34" spans="1:35" s="3" customFormat="1" ht="15.75" customHeight="1">
      <c r="A34" s="12">
        <v>29</v>
      </c>
      <c r="B34" s="12" t="s">
        <v>179</v>
      </c>
      <c r="C34" s="38">
        <v>41</v>
      </c>
      <c r="D34" s="38" t="s">
        <v>1004</v>
      </c>
      <c r="E34" s="43" t="str">
        <f t="shared" si="0"/>
        <v>nguyÔn thÞ lan h­¬ng</v>
      </c>
      <c r="F34" s="38" t="s">
        <v>937</v>
      </c>
      <c r="G34" s="38" t="s">
        <v>383</v>
      </c>
      <c r="H34" s="38" t="s">
        <v>24</v>
      </c>
      <c r="I34" s="38" t="s">
        <v>300</v>
      </c>
      <c r="J34" s="18">
        <v>7203</v>
      </c>
      <c r="K34" s="14" t="str">
        <f t="shared" si="1"/>
        <v>THCS Yên Thắng</v>
      </c>
      <c r="L34" s="26" t="str">
        <f t="shared" si="2"/>
        <v>Yên Mô</v>
      </c>
      <c r="M34" s="38">
        <v>8.75</v>
      </c>
      <c r="N34" s="38">
        <v>7.75</v>
      </c>
      <c r="O34" s="38">
        <v>8.8</v>
      </c>
      <c r="P34" s="38">
        <v>6.75</v>
      </c>
      <c r="Q34" s="12"/>
      <c r="R34" s="38">
        <v>1</v>
      </c>
      <c r="S34" s="38">
        <v>38.8</v>
      </c>
      <c r="T34" s="38"/>
      <c r="U34" s="38"/>
      <c r="V34" s="38"/>
      <c r="W34" s="38"/>
      <c r="X34" s="38"/>
      <c r="Y34" s="38"/>
      <c r="Z34" s="38"/>
      <c r="AA34" s="38"/>
      <c r="AB34" s="12"/>
      <c r="AC34" s="27" t="s">
        <v>216</v>
      </c>
      <c r="AD34" s="27" t="s">
        <v>469</v>
      </c>
      <c r="AE34" s="27" t="s">
        <v>237</v>
      </c>
      <c r="AI34" s="27" t="s">
        <v>304</v>
      </c>
    </row>
    <row r="35" spans="1:35" s="3" customFormat="1" ht="15.75" customHeight="1">
      <c r="A35" s="12">
        <v>30</v>
      </c>
      <c r="B35" s="12" t="s">
        <v>179</v>
      </c>
      <c r="C35" s="38">
        <v>41</v>
      </c>
      <c r="D35" s="38" t="s">
        <v>974</v>
      </c>
      <c r="E35" s="43" t="str">
        <f t="shared" si="0"/>
        <v>®inh thÞ mai h­¬ng</v>
      </c>
      <c r="F35" s="38" t="s">
        <v>659</v>
      </c>
      <c r="G35" s="38" t="s">
        <v>383</v>
      </c>
      <c r="H35" s="38" t="s">
        <v>24</v>
      </c>
      <c r="I35" s="38" t="s">
        <v>300</v>
      </c>
      <c r="J35" s="18">
        <v>4204</v>
      </c>
      <c r="K35" s="14" t="str">
        <f t="shared" si="1"/>
        <v>THCS Lê Hồng Phong</v>
      </c>
      <c r="L35" s="26" t="str">
        <f t="shared" si="2"/>
        <v>TP Ninh Bình</v>
      </c>
      <c r="M35" s="38">
        <v>9</v>
      </c>
      <c r="N35" s="38">
        <v>8</v>
      </c>
      <c r="O35" s="38">
        <v>8.4</v>
      </c>
      <c r="P35" s="38">
        <v>7.5</v>
      </c>
      <c r="Q35" s="41"/>
      <c r="R35" s="38">
        <v>0</v>
      </c>
      <c r="S35" s="38">
        <v>40.4</v>
      </c>
      <c r="T35" s="38"/>
      <c r="U35" s="38"/>
      <c r="V35" s="38"/>
      <c r="W35" s="38"/>
      <c r="X35" s="38"/>
      <c r="Y35" s="38"/>
      <c r="Z35" s="38"/>
      <c r="AA35" s="38"/>
      <c r="AB35" s="12"/>
      <c r="AC35" s="27" t="s">
        <v>228</v>
      </c>
      <c r="AD35" s="27" t="s">
        <v>471</v>
      </c>
      <c r="AE35" s="27" t="s">
        <v>237</v>
      </c>
      <c r="AI35" s="27" t="s">
        <v>302</v>
      </c>
    </row>
    <row r="36" spans="1:35" s="3" customFormat="1" ht="15.75" customHeight="1">
      <c r="A36" s="12">
        <v>31</v>
      </c>
      <c r="B36" s="12" t="s">
        <v>179</v>
      </c>
      <c r="C36" s="38">
        <v>41</v>
      </c>
      <c r="D36" s="38" t="s">
        <v>963</v>
      </c>
      <c r="E36" s="43" t="str">
        <f t="shared" si="0"/>
        <v>lª thÞ thu h­¬ng</v>
      </c>
      <c r="F36" s="38" t="s">
        <v>617</v>
      </c>
      <c r="G36" s="38" t="s">
        <v>293</v>
      </c>
      <c r="H36" s="38" t="s">
        <v>24</v>
      </c>
      <c r="I36" s="38" t="s">
        <v>300</v>
      </c>
      <c r="J36" s="18">
        <v>3203</v>
      </c>
      <c r="K36" s="14" t="str">
        <f t="shared" si="1"/>
        <v>THCS Ninh Thắng</v>
      </c>
      <c r="L36" s="26" t="str">
        <f t="shared" si="2"/>
        <v>Hoa Lư</v>
      </c>
      <c r="M36" s="38">
        <v>8.75</v>
      </c>
      <c r="N36" s="38">
        <v>8</v>
      </c>
      <c r="O36" s="38">
        <v>8.8</v>
      </c>
      <c r="P36" s="38">
        <v>8</v>
      </c>
      <c r="Q36" s="41"/>
      <c r="R36" s="38">
        <v>0</v>
      </c>
      <c r="S36" s="38">
        <v>41.55</v>
      </c>
      <c r="T36" s="38"/>
      <c r="U36" s="38"/>
      <c r="V36" s="38"/>
      <c r="W36" s="38"/>
      <c r="X36" s="38"/>
      <c r="Y36" s="38"/>
      <c r="Z36" s="38"/>
      <c r="AA36" s="38"/>
      <c r="AB36" s="12"/>
      <c r="AC36" s="27" t="s">
        <v>219</v>
      </c>
      <c r="AD36" s="27" t="s">
        <v>260</v>
      </c>
      <c r="AE36" s="27" t="s">
        <v>237</v>
      </c>
      <c r="AI36" s="27" t="s">
        <v>307</v>
      </c>
    </row>
    <row r="37" spans="1:35" s="3" customFormat="1" ht="15.75" customHeight="1">
      <c r="A37" s="12">
        <v>32</v>
      </c>
      <c r="B37" s="12" t="s">
        <v>179</v>
      </c>
      <c r="C37" s="38">
        <v>41</v>
      </c>
      <c r="D37" s="38" t="s">
        <v>950</v>
      </c>
      <c r="E37" s="43" t="str">
        <f t="shared" si="0"/>
        <v>vò thÞ thu h­¬ng</v>
      </c>
      <c r="F37" s="38" t="s">
        <v>638</v>
      </c>
      <c r="G37" s="38" t="s">
        <v>383</v>
      </c>
      <c r="H37" s="38" t="s">
        <v>24</v>
      </c>
      <c r="I37" s="38" t="s">
        <v>300</v>
      </c>
      <c r="J37" s="18">
        <v>4203</v>
      </c>
      <c r="K37" s="14" t="str">
        <f t="shared" si="1"/>
        <v>THCS Lý Tự Trọng</v>
      </c>
      <c r="L37" s="26" t="str">
        <f t="shared" si="2"/>
        <v>TP Ninh Bình</v>
      </c>
      <c r="M37" s="38">
        <v>9.25</v>
      </c>
      <c r="N37" s="38">
        <v>8.5</v>
      </c>
      <c r="O37" s="38">
        <v>9.6</v>
      </c>
      <c r="P37" s="38">
        <v>8.5</v>
      </c>
      <c r="Q37" s="41"/>
      <c r="R37" s="38">
        <v>0</v>
      </c>
      <c r="S37" s="38">
        <v>44.35</v>
      </c>
      <c r="T37" s="38"/>
      <c r="U37" s="38"/>
      <c r="V37" s="38"/>
      <c r="W37" s="38"/>
      <c r="X37" s="38"/>
      <c r="Y37" s="38"/>
      <c r="Z37" s="38"/>
      <c r="AA37" s="38"/>
      <c r="AB37" s="12"/>
      <c r="AC37" s="27" t="s">
        <v>222</v>
      </c>
      <c r="AD37" s="27" t="s">
        <v>260</v>
      </c>
      <c r="AE37" s="27" t="s">
        <v>237</v>
      </c>
      <c r="AI37" s="27" t="s">
        <v>307</v>
      </c>
    </row>
    <row r="38" spans="1:35" s="3" customFormat="1" ht="15.75" customHeight="1">
      <c r="A38" s="12">
        <v>33</v>
      </c>
      <c r="B38" s="12" t="s">
        <v>179</v>
      </c>
      <c r="C38" s="38">
        <v>41</v>
      </c>
      <c r="D38" s="38" t="s">
        <v>988</v>
      </c>
      <c r="E38" s="43" t="str">
        <f t="shared" si="0"/>
        <v>nguyÔn nhËt kh¸nh</v>
      </c>
      <c r="F38" s="38" t="s">
        <v>925</v>
      </c>
      <c r="G38" s="38" t="s">
        <v>383</v>
      </c>
      <c r="H38" s="38" t="s">
        <v>24</v>
      </c>
      <c r="I38" s="38" t="s">
        <v>25</v>
      </c>
      <c r="J38" s="18">
        <v>4204</v>
      </c>
      <c r="K38" s="14" t="str">
        <f t="shared" si="1"/>
        <v>THCS Lê Hồng Phong</v>
      </c>
      <c r="L38" s="26" t="str">
        <f t="shared" si="2"/>
        <v>TP Ninh Bình</v>
      </c>
      <c r="M38" s="38">
        <v>8.75</v>
      </c>
      <c r="N38" s="38">
        <v>7.5</v>
      </c>
      <c r="O38" s="38">
        <v>8.8</v>
      </c>
      <c r="P38" s="38">
        <v>7.25</v>
      </c>
      <c r="Q38" s="41"/>
      <c r="R38" s="38">
        <v>0</v>
      </c>
      <c r="S38" s="38">
        <v>39.55</v>
      </c>
      <c r="T38" s="38"/>
      <c r="U38" s="38"/>
      <c r="V38" s="38"/>
      <c r="W38" s="38"/>
      <c r="X38" s="38"/>
      <c r="Y38" s="38"/>
      <c r="Z38" s="38"/>
      <c r="AA38" s="38"/>
      <c r="AB38" s="12"/>
      <c r="AC38" s="27" t="s">
        <v>216</v>
      </c>
      <c r="AD38" s="27" t="s">
        <v>350</v>
      </c>
      <c r="AE38" s="27" t="s">
        <v>287</v>
      </c>
      <c r="AI38" s="27" t="s">
        <v>304</v>
      </c>
    </row>
    <row r="39" spans="1:35" s="3" customFormat="1" ht="15.75" customHeight="1">
      <c r="A39" s="12">
        <v>34</v>
      </c>
      <c r="B39" s="12" t="s">
        <v>179</v>
      </c>
      <c r="C39" s="38">
        <v>41</v>
      </c>
      <c r="D39" s="38" t="s">
        <v>970</v>
      </c>
      <c r="E39" s="43" t="str">
        <f t="shared" si="0"/>
        <v>hoµng ph­¬ng linh</v>
      </c>
      <c r="F39" s="38" t="s">
        <v>915</v>
      </c>
      <c r="G39" s="38" t="s">
        <v>383</v>
      </c>
      <c r="H39" s="38" t="s">
        <v>24</v>
      </c>
      <c r="I39" s="38" t="s">
        <v>300</v>
      </c>
      <c r="J39" s="18">
        <v>4201</v>
      </c>
      <c r="K39" s="14" t="str">
        <f t="shared" si="1"/>
        <v>THCS Trương Hán Siêu</v>
      </c>
      <c r="L39" s="26" t="str">
        <f t="shared" si="2"/>
        <v>TP Ninh Bình</v>
      </c>
      <c r="M39" s="38">
        <v>8.75</v>
      </c>
      <c r="N39" s="38">
        <v>7.5</v>
      </c>
      <c r="O39" s="38">
        <v>8.8</v>
      </c>
      <c r="P39" s="38">
        <v>7.75</v>
      </c>
      <c r="Q39" s="12"/>
      <c r="R39" s="38">
        <v>0</v>
      </c>
      <c r="S39" s="38">
        <v>40.55</v>
      </c>
      <c r="T39" s="38"/>
      <c r="U39" s="38"/>
      <c r="V39" s="38"/>
      <c r="W39" s="38"/>
      <c r="X39" s="38"/>
      <c r="Y39" s="38"/>
      <c r="Z39" s="38"/>
      <c r="AA39" s="38"/>
      <c r="AB39" s="12"/>
      <c r="AC39" s="27" t="s">
        <v>218</v>
      </c>
      <c r="AD39" s="27" t="s">
        <v>248</v>
      </c>
      <c r="AE39" s="27" t="s">
        <v>271</v>
      </c>
      <c r="AI39" s="27" t="s">
        <v>318</v>
      </c>
    </row>
    <row r="40" spans="1:35" s="3" customFormat="1" ht="15.75" customHeight="1">
      <c r="A40" s="12">
        <v>35</v>
      </c>
      <c r="B40" s="12" t="s">
        <v>179</v>
      </c>
      <c r="C40" s="38">
        <v>41</v>
      </c>
      <c r="D40" s="38" t="s">
        <v>995</v>
      </c>
      <c r="E40" s="43" t="str">
        <f t="shared" si="0"/>
        <v>nguyÔn thÞ hµ linh</v>
      </c>
      <c r="F40" s="38" t="s">
        <v>929</v>
      </c>
      <c r="G40" s="38" t="s">
        <v>930</v>
      </c>
      <c r="H40" s="38" t="s">
        <v>24</v>
      </c>
      <c r="I40" s="38" t="s">
        <v>300</v>
      </c>
      <c r="J40" s="18">
        <v>4206</v>
      </c>
      <c r="K40" s="14" t="str">
        <f t="shared" si="1"/>
        <v>THCS Ninh Bình- Bạc Liêu</v>
      </c>
      <c r="L40" s="26" t="str">
        <f t="shared" si="2"/>
        <v>TP Ninh Bình</v>
      </c>
      <c r="M40" s="38">
        <v>6.5</v>
      </c>
      <c r="N40" s="38">
        <v>8.5</v>
      </c>
      <c r="O40" s="38">
        <v>8.2</v>
      </c>
      <c r="P40" s="38">
        <v>8</v>
      </c>
      <c r="Q40" s="41"/>
      <c r="R40" s="38">
        <v>0</v>
      </c>
      <c r="S40" s="38">
        <v>39.2</v>
      </c>
      <c r="T40" s="38"/>
      <c r="U40" s="38"/>
      <c r="V40" s="38"/>
      <c r="W40" s="38"/>
      <c r="X40" s="38"/>
      <c r="Y40" s="38"/>
      <c r="Z40" s="38"/>
      <c r="AA40" s="38"/>
      <c r="AB40" s="12"/>
      <c r="AC40" s="27" t="s">
        <v>216</v>
      </c>
      <c r="AD40" s="27" t="s">
        <v>894</v>
      </c>
      <c r="AE40" s="27" t="s">
        <v>271</v>
      </c>
      <c r="AI40" s="27" t="s">
        <v>308</v>
      </c>
    </row>
    <row r="41" spans="1:35" s="3" customFormat="1" ht="15.75" customHeight="1" hidden="1">
      <c r="A41" s="12">
        <v>36</v>
      </c>
      <c r="B41" s="12" t="s">
        <v>179</v>
      </c>
      <c r="C41" s="38">
        <v>41</v>
      </c>
      <c r="D41" s="38" t="s">
        <v>952</v>
      </c>
      <c r="E41" s="43" t="str">
        <f t="shared" si="0"/>
        <v>ph¹m thÞ thuú linh</v>
      </c>
      <c r="F41" s="38" t="s">
        <v>634</v>
      </c>
      <c r="G41" s="38" t="s">
        <v>292</v>
      </c>
      <c r="H41" s="38" t="s">
        <v>24</v>
      </c>
      <c r="I41" s="38" t="s">
        <v>300</v>
      </c>
      <c r="J41" s="18">
        <v>5209</v>
      </c>
      <c r="K41" s="14" t="str">
        <f t="shared" si="1"/>
        <v>THCS Khánh Hoà</v>
      </c>
      <c r="L41" s="26" t="str">
        <f t="shared" si="2"/>
        <v>Yên Khánh</v>
      </c>
      <c r="M41" s="38">
        <v>9</v>
      </c>
      <c r="N41" s="38">
        <v>8</v>
      </c>
      <c r="O41" s="38">
        <v>9.6</v>
      </c>
      <c r="P41" s="38">
        <v>8.5</v>
      </c>
      <c r="Q41" s="12"/>
      <c r="R41" s="38">
        <v>0</v>
      </c>
      <c r="S41" s="38">
        <v>43.6</v>
      </c>
      <c r="T41" s="38"/>
      <c r="U41" s="38"/>
      <c r="V41" s="38"/>
      <c r="W41" s="38"/>
      <c r="X41" s="38"/>
      <c r="Y41" s="38"/>
      <c r="Z41" s="38"/>
      <c r="AA41" s="38"/>
      <c r="AB41" s="12"/>
      <c r="AC41" s="27" t="s">
        <v>221</v>
      </c>
      <c r="AD41" s="27" t="s">
        <v>831</v>
      </c>
      <c r="AE41" s="27" t="s">
        <v>271</v>
      </c>
      <c r="AI41" s="27" t="s">
        <v>301</v>
      </c>
    </row>
    <row r="42" spans="1:35" s="3" customFormat="1" ht="15.75" customHeight="1" hidden="1">
      <c r="A42" s="12">
        <v>37</v>
      </c>
      <c r="B42" s="12" t="s">
        <v>179</v>
      </c>
      <c r="C42" s="38">
        <v>41</v>
      </c>
      <c r="D42" s="38" t="s">
        <v>981</v>
      </c>
      <c r="E42" s="43" t="str">
        <f t="shared" si="0"/>
        <v>®Æng thuú linh</v>
      </c>
      <c r="F42" s="38" t="s">
        <v>920</v>
      </c>
      <c r="G42" s="38" t="s">
        <v>383</v>
      </c>
      <c r="H42" s="38" t="s">
        <v>24</v>
      </c>
      <c r="I42" s="38" t="s">
        <v>300</v>
      </c>
      <c r="J42" s="18">
        <v>4201</v>
      </c>
      <c r="K42" s="14" t="str">
        <f t="shared" si="1"/>
        <v>THCS Trương Hán Siêu</v>
      </c>
      <c r="L42" s="26" t="str">
        <f t="shared" si="2"/>
        <v>TP Ninh Bình</v>
      </c>
      <c r="M42" s="38">
        <v>8</v>
      </c>
      <c r="N42" s="38">
        <v>8.25</v>
      </c>
      <c r="O42" s="38">
        <v>8.6</v>
      </c>
      <c r="P42" s="38">
        <v>7.5</v>
      </c>
      <c r="Q42" s="12"/>
      <c r="R42" s="38">
        <v>1</v>
      </c>
      <c r="S42" s="38">
        <v>39.85</v>
      </c>
      <c r="T42" s="1"/>
      <c r="U42" s="1"/>
      <c r="V42" s="1"/>
      <c r="W42" s="1"/>
      <c r="X42" s="1"/>
      <c r="Y42" s="1"/>
      <c r="Z42" s="1"/>
      <c r="AA42" s="1"/>
      <c r="AB42" s="12"/>
      <c r="AC42" s="27" t="s">
        <v>371</v>
      </c>
      <c r="AD42" s="27" t="s">
        <v>832</v>
      </c>
      <c r="AE42" s="27" t="s">
        <v>271</v>
      </c>
      <c r="AI42" s="27" t="s">
        <v>318</v>
      </c>
    </row>
    <row r="43" spans="1:35" s="3" customFormat="1" ht="15.75" customHeight="1" hidden="1">
      <c r="A43" s="12">
        <v>38</v>
      </c>
      <c r="B43" s="12" t="s">
        <v>179</v>
      </c>
      <c r="C43" s="38">
        <v>42</v>
      </c>
      <c r="D43" s="38" t="s">
        <v>957</v>
      </c>
      <c r="E43" s="43" t="str">
        <f t="shared" si="0"/>
        <v>t¹ thÞ loan</v>
      </c>
      <c r="F43" s="38" t="s">
        <v>906</v>
      </c>
      <c r="G43" s="38" t="s">
        <v>383</v>
      </c>
      <c r="H43" s="38" t="s">
        <v>24</v>
      </c>
      <c r="I43" s="38" t="s">
        <v>300</v>
      </c>
      <c r="J43" s="18">
        <v>4210</v>
      </c>
      <c r="K43" s="14" t="str">
        <f t="shared" si="1"/>
        <v>THCS Ninh Sơn</v>
      </c>
      <c r="L43" s="26" t="str">
        <f t="shared" si="2"/>
        <v>TP Ninh Bình</v>
      </c>
      <c r="M43" s="38">
        <v>9</v>
      </c>
      <c r="N43" s="38">
        <v>9</v>
      </c>
      <c r="O43" s="38">
        <v>8.2</v>
      </c>
      <c r="P43" s="38">
        <v>8</v>
      </c>
      <c r="Q43" s="12"/>
      <c r="R43" s="38">
        <v>0</v>
      </c>
      <c r="S43" s="38">
        <v>42.2</v>
      </c>
      <c r="T43" s="38"/>
      <c r="U43" s="38"/>
      <c r="V43" s="38"/>
      <c r="W43" s="38"/>
      <c r="X43" s="38"/>
      <c r="Y43" s="38"/>
      <c r="Z43" s="38"/>
      <c r="AA43" s="38"/>
      <c r="AB43" s="12"/>
      <c r="AC43" s="27" t="s">
        <v>230</v>
      </c>
      <c r="AD43" s="27" t="s">
        <v>244</v>
      </c>
      <c r="AE43" s="27" t="s">
        <v>887</v>
      </c>
      <c r="AF43" s="10">
        <v>1201</v>
      </c>
      <c r="AG43" s="11" t="s">
        <v>157</v>
      </c>
      <c r="AH43" t="s">
        <v>180</v>
      </c>
      <c r="AI43" s="27" t="s">
        <v>313</v>
      </c>
    </row>
    <row r="44" spans="1:35" s="3" customFormat="1" ht="15.75" customHeight="1" hidden="1">
      <c r="A44" s="12">
        <v>39</v>
      </c>
      <c r="B44" s="12" t="s">
        <v>179</v>
      </c>
      <c r="C44" s="38">
        <v>42</v>
      </c>
      <c r="D44" s="38" t="s">
        <v>961</v>
      </c>
      <c r="E44" s="43" t="str">
        <f t="shared" si="0"/>
        <v>nguyÔn thÞ xu©n mai</v>
      </c>
      <c r="F44" s="38" t="s">
        <v>702</v>
      </c>
      <c r="G44" s="38" t="s">
        <v>383</v>
      </c>
      <c r="H44" s="38" t="s">
        <v>24</v>
      </c>
      <c r="I44" s="38" t="s">
        <v>300</v>
      </c>
      <c r="J44" s="18">
        <v>4205</v>
      </c>
      <c r="K44" s="14" t="str">
        <f t="shared" si="1"/>
        <v>THCS Đinh Tiên Hoàng</v>
      </c>
      <c r="L44" s="26" t="str">
        <f t="shared" si="2"/>
        <v>TP Ninh Bình</v>
      </c>
      <c r="M44" s="38">
        <v>8.25</v>
      </c>
      <c r="N44" s="38">
        <v>8.5</v>
      </c>
      <c r="O44" s="38">
        <v>9.4</v>
      </c>
      <c r="P44" s="38">
        <v>7.75</v>
      </c>
      <c r="Q44" s="41"/>
      <c r="R44" s="38">
        <v>0</v>
      </c>
      <c r="S44" s="38">
        <v>41.65</v>
      </c>
      <c r="T44" s="38"/>
      <c r="U44" s="38"/>
      <c r="V44" s="38"/>
      <c r="W44" s="38"/>
      <c r="X44" s="38"/>
      <c r="Y44" s="38"/>
      <c r="Z44" s="38"/>
      <c r="AA44" s="38"/>
      <c r="AB44" s="12"/>
      <c r="AC44" s="27" t="s">
        <v>216</v>
      </c>
      <c r="AD44" s="27" t="s">
        <v>330</v>
      </c>
      <c r="AE44" s="27" t="s">
        <v>229</v>
      </c>
      <c r="AF44" s="10">
        <v>1203</v>
      </c>
      <c r="AG44" s="11" t="s">
        <v>39</v>
      </c>
      <c r="AH44" t="s">
        <v>180</v>
      </c>
      <c r="AI44" s="27" t="s">
        <v>302</v>
      </c>
    </row>
    <row r="45" spans="1:35" s="3" customFormat="1" ht="15.75" customHeight="1" hidden="1">
      <c r="A45" s="12">
        <v>40</v>
      </c>
      <c r="B45" s="12" t="s">
        <v>179</v>
      </c>
      <c r="C45" s="38">
        <v>42</v>
      </c>
      <c r="D45" s="38" t="s">
        <v>1010</v>
      </c>
      <c r="E45" s="43" t="str">
        <f t="shared" si="0"/>
        <v>nguyÔn l­u kha my</v>
      </c>
      <c r="F45" s="38" t="s">
        <v>804</v>
      </c>
      <c r="G45" s="38" t="s">
        <v>941</v>
      </c>
      <c r="H45" s="38" t="s">
        <v>24</v>
      </c>
      <c r="I45" s="38" t="s">
        <v>300</v>
      </c>
      <c r="J45" s="18">
        <v>4212</v>
      </c>
      <c r="K45" s="14" t="str">
        <f t="shared" si="1"/>
        <v>THCS Ninh Phúc</v>
      </c>
      <c r="L45" s="26" t="str">
        <f t="shared" si="2"/>
        <v>TP Ninh Bình</v>
      </c>
      <c r="M45" s="38">
        <v>8.5</v>
      </c>
      <c r="N45" s="38">
        <v>8</v>
      </c>
      <c r="O45" s="38">
        <v>9</v>
      </c>
      <c r="P45" s="38">
        <v>6.5</v>
      </c>
      <c r="Q45" s="12"/>
      <c r="R45" s="38">
        <v>0</v>
      </c>
      <c r="S45" s="38">
        <v>38.5</v>
      </c>
      <c r="T45"/>
      <c r="U45"/>
      <c r="V45"/>
      <c r="W45"/>
      <c r="X45"/>
      <c r="Y45"/>
      <c r="Z45"/>
      <c r="AA45"/>
      <c r="AB45" s="12"/>
      <c r="AC45" s="27" t="s">
        <v>216</v>
      </c>
      <c r="AD45" s="27" t="s">
        <v>900</v>
      </c>
      <c r="AE45" s="27" t="s">
        <v>473</v>
      </c>
      <c r="AF45" s="10">
        <v>1204</v>
      </c>
      <c r="AG45" s="11" t="s">
        <v>40</v>
      </c>
      <c r="AH45" t="s">
        <v>180</v>
      </c>
      <c r="AI45" s="27" t="s">
        <v>318</v>
      </c>
    </row>
    <row r="46" spans="1:35" s="3" customFormat="1" ht="15.75" customHeight="1" hidden="1">
      <c r="A46" s="12">
        <v>41</v>
      </c>
      <c r="B46" s="12" t="s">
        <v>179</v>
      </c>
      <c r="C46" s="38">
        <v>42</v>
      </c>
      <c r="D46" s="38" t="s">
        <v>972</v>
      </c>
      <c r="E46" s="43" t="str">
        <f t="shared" si="0"/>
        <v>bïi thÞ h»ng nga</v>
      </c>
      <c r="F46" s="38" t="s">
        <v>917</v>
      </c>
      <c r="G46" s="38" t="s">
        <v>293</v>
      </c>
      <c r="H46" s="38" t="s">
        <v>24</v>
      </c>
      <c r="I46" s="38" t="s">
        <v>300</v>
      </c>
      <c r="J46" s="18">
        <v>4208</v>
      </c>
      <c r="K46" s="14" t="str">
        <f t="shared" si="1"/>
        <v>THCS Ninh Tiến</v>
      </c>
      <c r="L46" s="26" t="str">
        <f t="shared" si="2"/>
        <v>TP Ninh Bình</v>
      </c>
      <c r="M46" s="38">
        <v>8.25</v>
      </c>
      <c r="N46" s="38">
        <v>8.5</v>
      </c>
      <c r="O46" s="38">
        <v>7.2</v>
      </c>
      <c r="P46" s="38">
        <v>8.25</v>
      </c>
      <c r="Q46" s="41"/>
      <c r="R46" s="38">
        <v>0.5</v>
      </c>
      <c r="S46" s="38">
        <v>40.45</v>
      </c>
      <c r="T46" s="38"/>
      <c r="U46" s="38"/>
      <c r="V46" s="38"/>
      <c r="W46" s="38"/>
      <c r="X46" s="38"/>
      <c r="Y46" s="38"/>
      <c r="Z46" s="38"/>
      <c r="AA46" s="38"/>
      <c r="AB46" s="12"/>
      <c r="AC46" s="27" t="s">
        <v>327</v>
      </c>
      <c r="AD46" s="27" t="s">
        <v>890</v>
      </c>
      <c r="AE46" s="27" t="s">
        <v>549</v>
      </c>
      <c r="AF46" s="10">
        <v>1205</v>
      </c>
      <c r="AG46" s="11" t="s">
        <v>41</v>
      </c>
      <c r="AH46" t="s">
        <v>180</v>
      </c>
      <c r="AI46" s="27" t="s">
        <v>302</v>
      </c>
    </row>
    <row r="47" spans="1:35" s="3" customFormat="1" ht="15.75" customHeight="1" hidden="1">
      <c r="A47" s="12">
        <v>42</v>
      </c>
      <c r="B47" s="12" t="s">
        <v>179</v>
      </c>
      <c r="C47" s="38">
        <v>42</v>
      </c>
      <c r="D47" s="38" t="s">
        <v>1013</v>
      </c>
      <c r="E47" s="43" t="str">
        <f t="shared" si="0"/>
        <v>trÇn hiÕu ng©n</v>
      </c>
      <c r="F47" s="38" t="s">
        <v>943</v>
      </c>
      <c r="G47" s="38" t="s">
        <v>383</v>
      </c>
      <c r="H47" s="38" t="s">
        <v>24</v>
      </c>
      <c r="I47" s="38" t="s">
        <v>300</v>
      </c>
      <c r="J47" s="18">
        <v>4204</v>
      </c>
      <c r="K47" s="14" t="str">
        <f t="shared" si="1"/>
        <v>THCS Lê Hồng Phong</v>
      </c>
      <c r="L47" s="26" t="str">
        <f t="shared" si="2"/>
        <v>TP Ninh Bình</v>
      </c>
      <c r="M47" s="38">
        <v>7</v>
      </c>
      <c r="N47" s="38">
        <v>8.25</v>
      </c>
      <c r="O47" s="38">
        <v>7.6</v>
      </c>
      <c r="P47" s="38">
        <v>7.75</v>
      </c>
      <c r="Q47" s="12"/>
      <c r="R47" s="38">
        <v>0</v>
      </c>
      <c r="S47" s="38">
        <v>38.35</v>
      </c>
      <c r="T47" s="53"/>
      <c r="U47" s="53"/>
      <c r="V47" s="53"/>
      <c r="W47" s="53"/>
      <c r="X47" s="53"/>
      <c r="Y47" s="53"/>
      <c r="Z47" s="119" t="s">
        <v>1241</v>
      </c>
      <c r="AA47" s="53"/>
      <c r="AB47" s="12"/>
      <c r="AC47" s="27" t="s">
        <v>225</v>
      </c>
      <c r="AD47" s="27" t="s">
        <v>340</v>
      </c>
      <c r="AE47" s="27" t="s">
        <v>286</v>
      </c>
      <c r="AF47" s="55">
        <v>1208</v>
      </c>
      <c r="AG47" s="11" t="s">
        <v>44</v>
      </c>
      <c r="AH47" t="s">
        <v>180</v>
      </c>
      <c r="AI47" s="27" t="s">
        <v>308</v>
      </c>
    </row>
    <row r="48" spans="1:35" s="3" customFormat="1" ht="15.75" customHeight="1" hidden="1">
      <c r="A48" s="12">
        <v>43</v>
      </c>
      <c r="B48" s="12" t="s">
        <v>179</v>
      </c>
      <c r="C48" s="38">
        <v>42</v>
      </c>
      <c r="D48" s="38" t="s">
        <v>1011</v>
      </c>
      <c r="E48" s="43" t="str">
        <f t="shared" si="0"/>
        <v>®ç hång ng©n</v>
      </c>
      <c r="F48" s="38" t="s">
        <v>942</v>
      </c>
      <c r="G48" s="38" t="s">
        <v>383</v>
      </c>
      <c r="H48" s="38" t="s">
        <v>24</v>
      </c>
      <c r="I48" s="38" t="s">
        <v>300</v>
      </c>
      <c r="J48" s="18">
        <v>4204</v>
      </c>
      <c r="K48" s="14" t="str">
        <f t="shared" si="1"/>
        <v>THCS Lê Hồng Phong</v>
      </c>
      <c r="L48" s="26" t="str">
        <f t="shared" si="2"/>
        <v>TP Ninh Bình</v>
      </c>
      <c r="M48" s="38">
        <v>6.5</v>
      </c>
      <c r="N48" s="38">
        <v>8</v>
      </c>
      <c r="O48" s="38">
        <v>8.4</v>
      </c>
      <c r="P48" s="38">
        <v>7.75</v>
      </c>
      <c r="Q48" s="12"/>
      <c r="R48" s="38">
        <v>0</v>
      </c>
      <c r="S48" s="38">
        <v>38.4</v>
      </c>
      <c r="T48" s="53"/>
      <c r="U48" s="53"/>
      <c r="V48" s="53"/>
      <c r="W48" s="53"/>
      <c r="X48" s="53"/>
      <c r="Y48" s="53"/>
      <c r="Z48" s="53"/>
      <c r="AA48" s="53"/>
      <c r="AB48" s="12"/>
      <c r="AC48" s="27" t="s">
        <v>231</v>
      </c>
      <c r="AD48" s="27" t="s">
        <v>243</v>
      </c>
      <c r="AE48" s="27" t="s">
        <v>286</v>
      </c>
      <c r="AF48" s="59">
        <v>1209</v>
      </c>
      <c r="AG48" s="11" t="s">
        <v>45</v>
      </c>
      <c r="AH48" t="s">
        <v>180</v>
      </c>
      <c r="AI48" s="27" t="s">
        <v>317</v>
      </c>
    </row>
    <row r="49" spans="1:35" s="3" customFormat="1" ht="15.75" customHeight="1" hidden="1">
      <c r="A49" s="12">
        <v>44</v>
      </c>
      <c r="B49" s="12" t="s">
        <v>179</v>
      </c>
      <c r="C49" s="38">
        <v>42</v>
      </c>
      <c r="D49" s="38" t="s">
        <v>956</v>
      </c>
      <c r="E49" s="43" t="str">
        <f t="shared" si="0"/>
        <v>nguyÔn thanh ng©n</v>
      </c>
      <c r="F49" s="38" t="s">
        <v>905</v>
      </c>
      <c r="G49" s="38" t="s">
        <v>383</v>
      </c>
      <c r="H49" s="38" t="s">
        <v>24</v>
      </c>
      <c r="I49" s="38" t="s">
        <v>300</v>
      </c>
      <c r="J49" s="18">
        <v>4201</v>
      </c>
      <c r="K49" s="14" t="str">
        <f t="shared" si="1"/>
        <v>THCS Trương Hán Siêu</v>
      </c>
      <c r="L49" s="26" t="str">
        <f t="shared" si="2"/>
        <v>TP Ninh Bình</v>
      </c>
      <c r="M49" s="38">
        <v>9</v>
      </c>
      <c r="N49" s="38">
        <v>8.75</v>
      </c>
      <c r="O49" s="38">
        <v>7.2</v>
      </c>
      <c r="P49" s="38">
        <v>8.75</v>
      </c>
      <c r="Q49" s="41"/>
      <c r="R49" s="38">
        <v>0</v>
      </c>
      <c r="S49" s="38">
        <v>42.45</v>
      </c>
      <c r="T49" s="53"/>
      <c r="U49" s="53"/>
      <c r="V49" s="53"/>
      <c r="W49" s="53"/>
      <c r="X49" s="53"/>
      <c r="Y49" s="53"/>
      <c r="Z49" s="53"/>
      <c r="AA49" s="53"/>
      <c r="AB49" s="12"/>
      <c r="AC49" s="27" t="s">
        <v>216</v>
      </c>
      <c r="AD49" s="27" t="s">
        <v>251</v>
      </c>
      <c r="AE49" s="27" t="s">
        <v>286</v>
      </c>
      <c r="AF49" s="10">
        <v>1211</v>
      </c>
      <c r="AG49" s="11" t="s">
        <v>46</v>
      </c>
      <c r="AH49" t="s">
        <v>180</v>
      </c>
      <c r="AI49" s="27" t="s">
        <v>313</v>
      </c>
    </row>
    <row r="50" spans="1:35" s="3" customFormat="1" ht="15.75" customHeight="1" hidden="1">
      <c r="A50" s="12">
        <v>45</v>
      </c>
      <c r="B50" s="12" t="s">
        <v>179</v>
      </c>
      <c r="C50" s="38">
        <v>42</v>
      </c>
      <c r="D50" s="38" t="s">
        <v>989</v>
      </c>
      <c r="E50" s="43" t="str">
        <f t="shared" si="0"/>
        <v>hoµng trang ng©n</v>
      </c>
      <c r="F50" s="38" t="s">
        <v>926</v>
      </c>
      <c r="G50" s="38" t="s">
        <v>383</v>
      </c>
      <c r="H50" s="38" t="s">
        <v>24</v>
      </c>
      <c r="I50" s="38" t="s">
        <v>300</v>
      </c>
      <c r="J50" s="18">
        <v>4203</v>
      </c>
      <c r="K50" s="14" t="str">
        <f t="shared" si="1"/>
        <v>THCS Lý Tự Trọng</v>
      </c>
      <c r="L50" s="26" t="str">
        <f t="shared" si="2"/>
        <v>TP Ninh Bình</v>
      </c>
      <c r="M50" s="38">
        <v>8</v>
      </c>
      <c r="N50" s="38">
        <v>7.5</v>
      </c>
      <c r="O50" s="38">
        <v>8.4</v>
      </c>
      <c r="P50" s="38">
        <v>7.75</v>
      </c>
      <c r="Q50" s="41"/>
      <c r="R50" s="38">
        <v>0</v>
      </c>
      <c r="S50" s="38">
        <v>39.4</v>
      </c>
      <c r="T50" s="53"/>
      <c r="U50" s="53"/>
      <c r="V50" s="53"/>
      <c r="W50" s="53"/>
      <c r="X50" s="53"/>
      <c r="Y50" s="53"/>
      <c r="Z50" s="53"/>
      <c r="AA50" s="53"/>
      <c r="AB50" s="12"/>
      <c r="AC50" s="27" t="s">
        <v>218</v>
      </c>
      <c r="AD50" s="27" t="s">
        <v>268</v>
      </c>
      <c r="AE50" s="27" t="s">
        <v>286</v>
      </c>
      <c r="AF50" s="10">
        <v>1216</v>
      </c>
      <c r="AG50" s="11" t="s">
        <v>51</v>
      </c>
      <c r="AH50" t="s">
        <v>180</v>
      </c>
      <c r="AI50" s="27" t="s">
        <v>385</v>
      </c>
    </row>
    <row r="51" spans="1:35" s="3" customFormat="1" ht="15.75" customHeight="1" hidden="1">
      <c r="A51" s="12">
        <v>46</v>
      </c>
      <c r="B51" s="12" t="s">
        <v>179</v>
      </c>
      <c r="C51" s="38">
        <v>42</v>
      </c>
      <c r="D51" s="38" t="s">
        <v>954</v>
      </c>
      <c r="E51" s="43" t="str">
        <f t="shared" si="0"/>
        <v>®oµn minh ngäc</v>
      </c>
      <c r="F51" s="38" t="s">
        <v>861</v>
      </c>
      <c r="G51" s="38" t="s">
        <v>383</v>
      </c>
      <c r="H51" s="38" t="s">
        <v>24</v>
      </c>
      <c r="I51" s="38" t="s">
        <v>300</v>
      </c>
      <c r="J51" s="18">
        <v>4204</v>
      </c>
      <c r="K51" s="14" t="str">
        <f t="shared" si="1"/>
        <v>THCS Lê Hồng Phong</v>
      </c>
      <c r="L51" s="26" t="str">
        <f t="shared" si="2"/>
        <v>TP Ninh Bình</v>
      </c>
      <c r="M51" s="38">
        <v>7.5</v>
      </c>
      <c r="N51" s="38">
        <v>9</v>
      </c>
      <c r="O51" s="38">
        <v>9.6</v>
      </c>
      <c r="P51" s="38">
        <v>8.5</v>
      </c>
      <c r="Q51" s="41"/>
      <c r="R51" s="38">
        <v>0</v>
      </c>
      <c r="S51" s="38">
        <v>43.1</v>
      </c>
      <c r="T51" s="53"/>
      <c r="U51" s="53"/>
      <c r="V51" s="53"/>
      <c r="W51" s="53"/>
      <c r="X51" s="53"/>
      <c r="Y51" s="53"/>
      <c r="Z51" s="53"/>
      <c r="AA51" s="53"/>
      <c r="AB51" s="12"/>
      <c r="AC51" s="27" t="s">
        <v>234</v>
      </c>
      <c r="AD51" s="27" t="s">
        <v>240</v>
      </c>
      <c r="AE51" s="27" t="s">
        <v>241</v>
      </c>
      <c r="AF51" s="10">
        <v>1217</v>
      </c>
      <c r="AG51" s="11" t="s">
        <v>52</v>
      </c>
      <c r="AH51" t="s">
        <v>180</v>
      </c>
      <c r="AI51" s="27" t="s">
        <v>318</v>
      </c>
    </row>
    <row r="52" spans="1:35" s="3" customFormat="1" ht="15.75" customHeight="1" hidden="1">
      <c r="A52" s="12">
        <v>47</v>
      </c>
      <c r="B52" s="12" t="s">
        <v>179</v>
      </c>
      <c r="C52" s="38">
        <v>42</v>
      </c>
      <c r="D52" s="38" t="s">
        <v>987</v>
      </c>
      <c r="E52" s="43" t="str">
        <f t="shared" si="0"/>
        <v>nguyÔn minh ngäc</v>
      </c>
      <c r="F52" s="38" t="s">
        <v>924</v>
      </c>
      <c r="G52" s="38" t="s">
        <v>383</v>
      </c>
      <c r="H52" s="38" t="s">
        <v>24</v>
      </c>
      <c r="I52" s="38" t="s">
        <v>300</v>
      </c>
      <c r="J52" s="18">
        <v>3201</v>
      </c>
      <c r="K52" s="14" t="str">
        <f t="shared" si="1"/>
        <v>THCS Đinh Tiên Hoàng</v>
      </c>
      <c r="L52" s="26" t="str">
        <f t="shared" si="2"/>
        <v>Hoa Lư</v>
      </c>
      <c r="M52" s="38">
        <v>8.75</v>
      </c>
      <c r="N52" s="38">
        <v>8</v>
      </c>
      <c r="O52" s="38">
        <v>8.8</v>
      </c>
      <c r="P52" s="38">
        <v>7</v>
      </c>
      <c r="Q52" s="41"/>
      <c r="R52" s="38">
        <v>0</v>
      </c>
      <c r="S52" s="38">
        <v>39.55</v>
      </c>
      <c r="T52" s="53"/>
      <c r="U52" s="53"/>
      <c r="V52" s="53"/>
      <c r="W52" s="53"/>
      <c r="X52" s="53"/>
      <c r="Y52" s="53"/>
      <c r="Z52" s="53"/>
      <c r="AA52" s="53"/>
      <c r="AB52" s="14"/>
      <c r="AC52" s="27" t="s">
        <v>216</v>
      </c>
      <c r="AD52" s="27" t="s">
        <v>240</v>
      </c>
      <c r="AE52" s="27" t="s">
        <v>241</v>
      </c>
      <c r="AF52" s="10">
        <v>1219</v>
      </c>
      <c r="AG52" s="11" t="s">
        <v>54</v>
      </c>
      <c r="AH52" t="s">
        <v>180</v>
      </c>
      <c r="AI52" s="27" t="s">
        <v>309</v>
      </c>
    </row>
    <row r="53" spans="1:35" s="3" customFormat="1" ht="15.75" customHeight="1" hidden="1">
      <c r="A53" s="12">
        <v>48</v>
      </c>
      <c r="B53" s="12" t="s">
        <v>179</v>
      </c>
      <c r="C53" s="38">
        <v>42</v>
      </c>
      <c r="D53" s="38" t="s">
        <v>998</v>
      </c>
      <c r="E53" s="43" t="str">
        <f t="shared" si="0"/>
        <v>nguyÔn thÞ bÝch ngäc</v>
      </c>
      <c r="F53" s="38" t="s">
        <v>663</v>
      </c>
      <c r="G53" s="38" t="s">
        <v>931</v>
      </c>
      <c r="H53" s="38" t="s">
        <v>24</v>
      </c>
      <c r="I53" s="38" t="s">
        <v>300</v>
      </c>
      <c r="J53" s="80">
        <v>4201</v>
      </c>
      <c r="K53" s="14" t="str">
        <f t="shared" si="1"/>
        <v>THCS Trương Hán Siêu</v>
      </c>
      <c r="L53" s="26" t="str">
        <f t="shared" si="2"/>
        <v>TP Ninh Bình</v>
      </c>
      <c r="M53" s="38">
        <v>7.25</v>
      </c>
      <c r="N53" s="38">
        <v>8.25</v>
      </c>
      <c r="O53" s="38">
        <v>8</v>
      </c>
      <c r="P53" s="38">
        <v>7.75</v>
      </c>
      <c r="Q53" s="73"/>
      <c r="R53" s="72">
        <v>0</v>
      </c>
      <c r="S53" s="38">
        <v>39</v>
      </c>
      <c r="T53" s="53"/>
      <c r="U53" s="53"/>
      <c r="V53" s="53"/>
      <c r="W53" s="53"/>
      <c r="X53" s="53"/>
      <c r="Y53" s="53"/>
      <c r="Z53" s="53"/>
      <c r="AA53" s="53"/>
      <c r="AB53" s="71"/>
      <c r="AC53" s="27" t="s">
        <v>216</v>
      </c>
      <c r="AD53" s="27" t="s">
        <v>467</v>
      </c>
      <c r="AE53" s="27" t="s">
        <v>241</v>
      </c>
      <c r="AF53" s="75">
        <v>1221</v>
      </c>
      <c r="AG53" s="76" t="s">
        <v>56</v>
      </c>
      <c r="AH53" s="77" t="s">
        <v>180</v>
      </c>
      <c r="AI53" s="74" t="s">
        <v>301</v>
      </c>
    </row>
    <row r="54" spans="1:35" s="3" customFormat="1" ht="15.75" customHeight="1" hidden="1">
      <c r="A54" s="12">
        <v>49</v>
      </c>
      <c r="B54" s="12" t="s">
        <v>179</v>
      </c>
      <c r="C54" s="38">
        <v>42</v>
      </c>
      <c r="D54" s="38" t="s">
        <v>973</v>
      </c>
      <c r="E54" s="43" t="str">
        <f t="shared" si="0"/>
        <v>lª h¹nh nguyªn</v>
      </c>
      <c r="F54" s="38" t="s">
        <v>784</v>
      </c>
      <c r="G54" s="38" t="s">
        <v>383</v>
      </c>
      <c r="H54" s="38" t="s">
        <v>24</v>
      </c>
      <c r="I54" s="38" t="s">
        <v>300</v>
      </c>
      <c r="J54" s="18">
        <v>4204</v>
      </c>
      <c r="K54" s="14" t="str">
        <f t="shared" si="1"/>
        <v>THCS Lê Hồng Phong</v>
      </c>
      <c r="L54" s="26" t="str">
        <f t="shared" si="2"/>
        <v>TP Ninh Bình</v>
      </c>
      <c r="M54" s="38">
        <v>8.25</v>
      </c>
      <c r="N54" s="38">
        <v>8</v>
      </c>
      <c r="O54" s="38">
        <v>9.2</v>
      </c>
      <c r="P54" s="38">
        <v>7.5</v>
      </c>
      <c r="Q54" s="41"/>
      <c r="R54" s="38">
        <v>0</v>
      </c>
      <c r="S54" s="38">
        <v>40.45</v>
      </c>
      <c r="T54" s="53"/>
      <c r="U54" s="53"/>
      <c r="V54" s="53"/>
      <c r="W54" s="53"/>
      <c r="X54" s="53"/>
      <c r="Y54" s="53"/>
      <c r="Z54" s="53"/>
      <c r="AA54" s="53"/>
      <c r="AB54" s="12"/>
      <c r="AC54" s="27" t="s">
        <v>219</v>
      </c>
      <c r="AD54" s="27" t="s">
        <v>275</v>
      </c>
      <c r="AE54" s="27" t="s">
        <v>376</v>
      </c>
      <c r="AF54" s="10">
        <v>1222</v>
      </c>
      <c r="AG54" s="11" t="s">
        <v>57</v>
      </c>
      <c r="AH54" t="s">
        <v>180</v>
      </c>
      <c r="AI54" s="27" t="s">
        <v>352</v>
      </c>
    </row>
    <row r="55" spans="1:35" s="3" customFormat="1" ht="15.75" customHeight="1" hidden="1">
      <c r="A55" s="12">
        <v>50</v>
      </c>
      <c r="B55" s="12" t="s">
        <v>179</v>
      </c>
      <c r="C55" s="38">
        <v>42</v>
      </c>
      <c r="D55" s="38" t="s">
        <v>968</v>
      </c>
      <c r="E55" s="43" t="str">
        <f t="shared" si="0"/>
        <v>®inh thÞ th¶o nguyªn</v>
      </c>
      <c r="F55" s="38" t="s">
        <v>912</v>
      </c>
      <c r="G55" s="38" t="s">
        <v>383</v>
      </c>
      <c r="H55" s="38" t="s">
        <v>24</v>
      </c>
      <c r="I55" s="38" t="s">
        <v>300</v>
      </c>
      <c r="J55" s="18">
        <v>4201</v>
      </c>
      <c r="K55" s="14" t="str">
        <f t="shared" si="1"/>
        <v>THCS Trương Hán Siêu</v>
      </c>
      <c r="L55" s="26" t="str">
        <f t="shared" si="2"/>
        <v>TP Ninh Bình</v>
      </c>
      <c r="M55" s="38">
        <v>8.75</v>
      </c>
      <c r="N55" s="38">
        <v>7.75</v>
      </c>
      <c r="O55" s="38">
        <v>8.2</v>
      </c>
      <c r="P55" s="38">
        <v>8</v>
      </c>
      <c r="Q55" s="41"/>
      <c r="R55" s="38">
        <v>0</v>
      </c>
      <c r="S55" s="38">
        <v>40.7</v>
      </c>
      <c r="T55" s="53"/>
      <c r="U55" s="53"/>
      <c r="V55" s="53"/>
      <c r="W55" s="53"/>
      <c r="X55" s="53"/>
      <c r="Y55" s="53"/>
      <c r="Z55" s="53"/>
      <c r="AA55" s="53"/>
      <c r="AB55" s="12"/>
      <c r="AC55" s="27" t="s">
        <v>228</v>
      </c>
      <c r="AD55" s="27" t="s">
        <v>889</v>
      </c>
      <c r="AE55" s="27" t="s">
        <v>376</v>
      </c>
      <c r="AF55" s="10">
        <v>1225</v>
      </c>
      <c r="AG55" s="11" t="s">
        <v>60</v>
      </c>
      <c r="AH55" t="s">
        <v>180</v>
      </c>
      <c r="AI55" s="27" t="s">
        <v>476</v>
      </c>
    </row>
    <row r="56" spans="1:35" s="3" customFormat="1" ht="15.75" customHeight="1" hidden="1">
      <c r="A56" s="12">
        <v>51</v>
      </c>
      <c r="B56" s="12" t="s">
        <v>179</v>
      </c>
      <c r="C56" s="38">
        <v>42</v>
      </c>
      <c r="D56" s="38" t="s">
        <v>969</v>
      </c>
      <c r="E56" s="43" t="str">
        <f t="shared" si="0"/>
        <v>vò thÞ ngäc nhi</v>
      </c>
      <c r="F56" s="38" t="s">
        <v>913</v>
      </c>
      <c r="G56" s="38" t="s">
        <v>914</v>
      </c>
      <c r="H56" s="38" t="s">
        <v>24</v>
      </c>
      <c r="I56" s="38" t="s">
        <v>300</v>
      </c>
      <c r="J56" s="18">
        <v>4211</v>
      </c>
      <c r="K56" s="14" t="str">
        <f t="shared" si="1"/>
        <v>THCS Ninh Phong</v>
      </c>
      <c r="L56" s="26" t="str">
        <f t="shared" si="2"/>
        <v>TP Ninh Bình</v>
      </c>
      <c r="M56" s="38">
        <v>9</v>
      </c>
      <c r="N56" s="38">
        <v>8</v>
      </c>
      <c r="O56" s="38">
        <v>9.6</v>
      </c>
      <c r="P56" s="38">
        <v>7</v>
      </c>
      <c r="Q56" s="41"/>
      <c r="R56" s="38">
        <v>0</v>
      </c>
      <c r="S56" s="38">
        <v>40.6</v>
      </c>
      <c r="T56" s="53"/>
      <c r="U56" s="53"/>
      <c r="V56" s="53"/>
      <c r="W56" s="53"/>
      <c r="X56" s="53"/>
      <c r="Y56" s="53"/>
      <c r="Z56" s="53"/>
      <c r="AA56" s="53"/>
      <c r="AB56" s="12"/>
      <c r="AC56" s="27" t="s">
        <v>222</v>
      </c>
      <c r="AD56" s="27" t="s">
        <v>466</v>
      </c>
      <c r="AE56" s="27" t="s">
        <v>417</v>
      </c>
      <c r="AF56" s="10">
        <v>1227</v>
      </c>
      <c r="AG56" s="11" t="s">
        <v>62</v>
      </c>
      <c r="AH56" t="s">
        <v>180</v>
      </c>
      <c r="AI56" s="27" t="s">
        <v>301</v>
      </c>
    </row>
    <row r="57" spans="1:35" s="3" customFormat="1" ht="15.75" customHeight="1" hidden="1">
      <c r="A57" s="12">
        <v>52</v>
      </c>
      <c r="B57" s="12" t="s">
        <v>179</v>
      </c>
      <c r="C57" s="38">
        <v>42</v>
      </c>
      <c r="D57" s="38" t="s">
        <v>1000</v>
      </c>
      <c r="E57" s="43" t="str">
        <f t="shared" si="0"/>
        <v>viªn thÞ tuyÕt nhi</v>
      </c>
      <c r="F57" s="38" t="s">
        <v>644</v>
      </c>
      <c r="G57" s="38" t="s">
        <v>933</v>
      </c>
      <c r="H57" s="38" t="s">
        <v>24</v>
      </c>
      <c r="I57" s="38" t="s">
        <v>300</v>
      </c>
      <c r="J57" s="18">
        <v>8201</v>
      </c>
      <c r="K57" s="14" t="str">
        <f t="shared" si="1"/>
        <v>THCS Đồng Giao</v>
      </c>
      <c r="L57" s="26" t="str">
        <f t="shared" si="2"/>
        <v>TP Tam Điệp</v>
      </c>
      <c r="M57" s="38">
        <v>7.75</v>
      </c>
      <c r="N57" s="38">
        <v>8.5</v>
      </c>
      <c r="O57" s="38">
        <v>7.2</v>
      </c>
      <c r="P57" s="38">
        <v>7.75</v>
      </c>
      <c r="Q57" s="2"/>
      <c r="R57" s="38">
        <v>0</v>
      </c>
      <c r="S57" s="38">
        <v>38.95</v>
      </c>
      <c r="T57" s="53"/>
      <c r="U57" s="53"/>
      <c r="V57" s="53"/>
      <c r="W57" s="53"/>
      <c r="X57" s="53"/>
      <c r="Y57" s="53"/>
      <c r="Z57" s="53"/>
      <c r="AA57" s="53"/>
      <c r="AB57" s="12"/>
      <c r="AC57" s="27" t="s">
        <v>895</v>
      </c>
      <c r="AD57" s="27" t="s">
        <v>896</v>
      </c>
      <c r="AE57" s="27" t="s">
        <v>417</v>
      </c>
      <c r="AF57" s="10">
        <v>2204</v>
      </c>
      <c r="AG57" s="11" t="s">
        <v>65</v>
      </c>
      <c r="AH57" t="s">
        <v>181</v>
      </c>
      <c r="AI57" s="27" t="s">
        <v>301</v>
      </c>
    </row>
    <row r="58" spans="1:35" s="3" customFormat="1" ht="15.75" customHeight="1" hidden="1">
      <c r="A58" s="12">
        <v>53</v>
      </c>
      <c r="B58" s="12" t="s">
        <v>179</v>
      </c>
      <c r="C58" s="38">
        <v>43</v>
      </c>
      <c r="D58" s="38" t="s">
        <v>1018</v>
      </c>
      <c r="E58" s="43" t="str">
        <f t="shared" si="0"/>
        <v>®ç b×nh kh¸nh ninh</v>
      </c>
      <c r="F58" s="38" t="s">
        <v>947</v>
      </c>
      <c r="G58" s="38" t="s">
        <v>948</v>
      </c>
      <c r="H58" s="38" t="s">
        <v>24</v>
      </c>
      <c r="I58" s="38" t="s">
        <v>300</v>
      </c>
      <c r="J58" s="18">
        <v>4204</v>
      </c>
      <c r="K58" s="14" t="str">
        <f t="shared" si="1"/>
        <v>THCS Lê Hồng Phong</v>
      </c>
      <c r="L58" s="26" t="str">
        <f t="shared" si="2"/>
        <v>TP Ninh Bình</v>
      </c>
      <c r="M58" s="38">
        <v>8.75</v>
      </c>
      <c r="N58" s="38">
        <v>7.75</v>
      </c>
      <c r="O58" s="38">
        <v>8.2</v>
      </c>
      <c r="P58" s="38">
        <v>6.75</v>
      </c>
      <c r="Q58" s="41"/>
      <c r="R58" s="38">
        <v>0</v>
      </c>
      <c r="S58" s="38">
        <v>38.2</v>
      </c>
      <c r="T58" s="53"/>
      <c r="U58" s="53"/>
      <c r="V58" s="53"/>
      <c r="W58" s="53"/>
      <c r="X58" s="53"/>
      <c r="Y58" s="53"/>
      <c r="Z58" s="53"/>
      <c r="AA58" s="53"/>
      <c r="AB58" s="12"/>
      <c r="AC58" s="27" t="s">
        <v>231</v>
      </c>
      <c r="AD58" s="27" t="s">
        <v>903</v>
      </c>
      <c r="AE58" s="27" t="s">
        <v>233</v>
      </c>
      <c r="AF58" s="10">
        <v>2205</v>
      </c>
      <c r="AG58" s="11" t="s">
        <v>66</v>
      </c>
      <c r="AH58" t="s">
        <v>181</v>
      </c>
      <c r="AI58" s="27" t="s">
        <v>313</v>
      </c>
    </row>
    <row r="59" spans="1:35" s="3" customFormat="1" ht="15.75" customHeight="1" hidden="1">
      <c r="A59" s="12">
        <v>54</v>
      </c>
      <c r="B59" s="12" t="s">
        <v>179</v>
      </c>
      <c r="C59" s="38">
        <v>43</v>
      </c>
      <c r="D59" s="38" t="s">
        <v>951</v>
      </c>
      <c r="E59" s="43" t="str">
        <f t="shared" si="0"/>
        <v>ph¹m hµ ph­¬ng</v>
      </c>
      <c r="F59" s="38" t="s">
        <v>904</v>
      </c>
      <c r="G59" s="38" t="s">
        <v>383</v>
      </c>
      <c r="H59" s="38" t="s">
        <v>24</v>
      </c>
      <c r="I59" s="38" t="s">
        <v>300</v>
      </c>
      <c r="J59" s="18">
        <v>4203</v>
      </c>
      <c r="K59" s="14" t="str">
        <f t="shared" si="1"/>
        <v>THCS Lý Tự Trọng</v>
      </c>
      <c r="L59" s="26" t="str">
        <f t="shared" si="2"/>
        <v>TP Ninh Bình</v>
      </c>
      <c r="M59" s="38">
        <v>8.75</v>
      </c>
      <c r="N59" s="38">
        <v>8.5</v>
      </c>
      <c r="O59" s="38">
        <v>9.4</v>
      </c>
      <c r="P59" s="38">
        <v>8.75</v>
      </c>
      <c r="Q59" s="41"/>
      <c r="R59" s="38">
        <v>0</v>
      </c>
      <c r="S59" s="38">
        <v>44.15</v>
      </c>
      <c r="T59" s="53"/>
      <c r="U59" s="53"/>
      <c r="V59" s="53"/>
      <c r="W59" s="53"/>
      <c r="X59" s="53"/>
      <c r="Y59" s="53"/>
      <c r="Z59" s="53"/>
      <c r="AA59" s="53"/>
      <c r="AB59" s="12"/>
      <c r="AC59" s="27" t="s">
        <v>221</v>
      </c>
      <c r="AD59" s="27" t="s">
        <v>232</v>
      </c>
      <c r="AE59" s="27" t="s">
        <v>248</v>
      </c>
      <c r="AF59" s="10">
        <v>2207</v>
      </c>
      <c r="AG59" s="11" t="s">
        <v>67</v>
      </c>
      <c r="AH59" t="s">
        <v>181</v>
      </c>
      <c r="AI59" s="27" t="s">
        <v>308</v>
      </c>
    </row>
    <row r="60" spans="1:35" s="3" customFormat="1" ht="15.75" customHeight="1" hidden="1">
      <c r="A60" s="12">
        <v>55</v>
      </c>
      <c r="B60" s="12" t="s">
        <v>179</v>
      </c>
      <c r="C60" s="38">
        <v>43</v>
      </c>
      <c r="D60" s="38" t="s">
        <v>1008</v>
      </c>
      <c r="E60" s="43" t="str">
        <f t="shared" si="0"/>
        <v>trÇn mai ph­¬ng</v>
      </c>
      <c r="F60" s="38" t="s">
        <v>639</v>
      </c>
      <c r="G60" s="38" t="s">
        <v>383</v>
      </c>
      <c r="H60" s="38" t="s">
        <v>24</v>
      </c>
      <c r="I60" s="38" t="s">
        <v>300</v>
      </c>
      <c r="J60" s="18">
        <v>4203</v>
      </c>
      <c r="K60" s="14" t="str">
        <f t="shared" si="1"/>
        <v>THCS Lý Tự Trọng</v>
      </c>
      <c r="L60" s="26" t="str">
        <f t="shared" si="2"/>
        <v>TP Ninh Bình</v>
      </c>
      <c r="M60" s="38">
        <v>8.75</v>
      </c>
      <c r="N60" s="38">
        <v>8</v>
      </c>
      <c r="O60" s="38">
        <v>8.4</v>
      </c>
      <c r="P60" s="38">
        <v>6.75</v>
      </c>
      <c r="Q60" s="41"/>
      <c r="R60" s="38">
        <v>0</v>
      </c>
      <c r="S60" s="38">
        <v>38.65</v>
      </c>
      <c r="T60" s="53"/>
      <c r="U60" s="53"/>
      <c r="V60" s="53"/>
      <c r="W60" s="53"/>
      <c r="X60" s="53"/>
      <c r="Y60" s="53"/>
      <c r="Z60" s="53"/>
      <c r="AA60" s="53"/>
      <c r="AB60" s="12"/>
      <c r="AC60" s="27" t="s">
        <v>225</v>
      </c>
      <c r="AD60" s="27" t="s">
        <v>229</v>
      </c>
      <c r="AE60" s="27" t="s">
        <v>248</v>
      </c>
      <c r="AF60" s="10">
        <v>2208</v>
      </c>
      <c r="AG60" s="11" t="s">
        <v>68</v>
      </c>
      <c r="AH60" t="s">
        <v>181</v>
      </c>
      <c r="AI60" s="27" t="s">
        <v>301</v>
      </c>
    </row>
    <row r="61" spans="1:35" s="78" customFormat="1" ht="15.75" customHeight="1" hidden="1">
      <c r="A61" s="12">
        <v>56</v>
      </c>
      <c r="B61" s="12" t="s">
        <v>179</v>
      </c>
      <c r="C61" s="38">
        <v>43</v>
      </c>
      <c r="D61" s="38" t="s">
        <v>960</v>
      </c>
      <c r="E61" s="43" t="str">
        <f t="shared" si="0"/>
        <v>hµ nh­ quúnh</v>
      </c>
      <c r="F61" s="38" t="s">
        <v>908</v>
      </c>
      <c r="G61" s="38" t="s">
        <v>383</v>
      </c>
      <c r="H61" s="38" t="s">
        <v>24</v>
      </c>
      <c r="I61" s="38" t="s">
        <v>300</v>
      </c>
      <c r="J61" s="18">
        <v>4207</v>
      </c>
      <c r="K61" s="14" t="str">
        <f t="shared" si="1"/>
        <v>THCS Ninh Thành</v>
      </c>
      <c r="L61" s="26" t="str">
        <f t="shared" si="2"/>
        <v>TP Ninh Bình</v>
      </c>
      <c r="M61" s="38">
        <v>7.75</v>
      </c>
      <c r="N61" s="38">
        <v>8.25</v>
      </c>
      <c r="O61" s="38">
        <v>8.2</v>
      </c>
      <c r="P61" s="38">
        <v>8.75</v>
      </c>
      <c r="Q61" s="12"/>
      <c r="R61" s="38">
        <v>0.5</v>
      </c>
      <c r="S61" s="38">
        <v>41.7</v>
      </c>
      <c r="T61" s="53"/>
      <c r="U61" s="53"/>
      <c r="V61" s="53"/>
      <c r="W61" s="53"/>
      <c r="X61" s="53"/>
      <c r="Y61" s="53"/>
      <c r="Z61" s="53"/>
      <c r="AA61" s="53"/>
      <c r="AB61" s="12"/>
      <c r="AC61" s="27" t="s">
        <v>232</v>
      </c>
      <c r="AD61" s="27" t="s">
        <v>285</v>
      </c>
      <c r="AE61" s="27" t="s">
        <v>255</v>
      </c>
      <c r="AF61" s="3"/>
      <c r="AG61" s="3"/>
      <c r="AH61" s="3"/>
      <c r="AI61" s="27" t="s">
        <v>301</v>
      </c>
    </row>
    <row r="62" spans="1:35" s="3" customFormat="1" ht="15.75" customHeight="1" hidden="1">
      <c r="A62" s="12">
        <v>57</v>
      </c>
      <c r="B62" s="12" t="s">
        <v>179</v>
      </c>
      <c r="C62" s="38">
        <v>43</v>
      </c>
      <c r="D62" s="38" t="s">
        <v>986</v>
      </c>
      <c r="E62" s="43" t="str">
        <f t="shared" si="0"/>
        <v>mai thuý quúnh</v>
      </c>
      <c r="F62" s="38" t="s">
        <v>912</v>
      </c>
      <c r="G62" s="38" t="s">
        <v>383</v>
      </c>
      <c r="H62" s="38" t="s">
        <v>24</v>
      </c>
      <c r="I62" s="38" t="s">
        <v>300</v>
      </c>
      <c r="J62" s="18">
        <v>4201</v>
      </c>
      <c r="K62" s="14" t="str">
        <f t="shared" si="1"/>
        <v>THCS Trương Hán Siêu</v>
      </c>
      <c r="L62" s="26" t="str">
        <f t="shared" si="2"/>
        <v>TP Ninh Bình</v>
      </c>
      <c r="M62" s="38">
        <v>8.25</v>
      </c>
      <c r="N62" s="38">
        <v>7.5</v>
      </c>
      <c r="O62" s="38">
        <v>9.4</v>
      </c>
      <c r="P62" s="38">
        <v>7.25</v>
      </c>
      <c r="Q62" s="41"/>
      <c r="R62" s="38">
        <v>1</v>
      </c>
      <c r="S62" s="38">
        <v>39.65</v>
      </c>
      <c r="T62" s="53"/>
      <c r="U62" s="53"/>
      <c r="V62" s="53"/>
      <c r="W62" s="53"/>
      <c r="X62" s="53"/>
      <c r="Y62" s="53"/>
      <c r="Z62" s="53"/>
      <c r="AA62" s="53"/>
      <c r="AB62" s="14"/>
      <c r="AC62" s="27" t="s">
        <v>229</v>
      </c>
      <c r="AD62" s="27" t="s">
        <v>723</v>
      </c>
      <c r="AE62" s="27" t="s">
        <v>255</v>
      </c>
      <c r="AI62" s="27" t="s">
        <v>342</v>
      </c>
    </row>
    <row r="63" spans="1:35" s="3" customFormat="1" ht="15.75" customHeight="1" hidden="1">
      <c r="A63" s="12">
        <v>58</v>
      </c>
      <c r="B63" s="12" t="s">
        <v>179</v>
      </c>
      <c r="C63" s="38">
        <v>43</v>
      </c>
      <c r="D63" s="38" t="s">
        <v>979</v>
      </c>
      <c r="E63" s="43" t="str">
        <f t="shared" si="0"/>
        <v>trÇn thÞ thanh t©m</v>
      </c>
      <c r="F63" s="38" t="s">
        <v>921</v>
      </c>
      <c r="G63" s="38" t="s">
        <v>384</v>
      </c>
      <c r="H63" s="38" t="s">
        <v>24</v>
      </c>
      <c r="I63" s="38" t="s">
        <v>300</v>
      </c>
      <c r="J63" s="18">
        <v>7203</v>
      </c>
      <c r="K63" s="14" t="str">
        <f t="shared" si="1"/>
        <v>THCS Yên Thắng</v>
      </c>
      <c r="L63" s="26" t="str">
        <f t="shared" si="2"/>
        <v>Yên Mô</v>
      </c>
      <c r="M63" s="38">
        <v>9</v>
      </c>
      <c r="N63" s="38">
        <v>9.25</v>
      </c>
      <c r="O63" s="38">
        <v>8.2</v>
      </c>
      <c r="P63" s="38">
        <v>6.75</v>
      </c>
      <c r="Q63" s="41"/>
      <c r="R63" s="38">
        <v>0</v>
      </c>
      <c r="S63" s="38">
        <v>39.95</v>
      </c>
      <c r="T63" s="53"/>
      <c r="U63" s="53"/>
      <c r="V63" s="53"/>
      <c r="W63" s="53"/>
      <c r="X63" s="53"/>
      <c r="Y63" s="53"/>
      <c r="Z63" s="53"/>
      <c r="AA63" s="53"/>
      <c r="AB63" s="12"/>
      <c r="AC63" s="27" t="s">
        <v>225</v>
      </c>
      <c r="AD63" s="27" t="s">
        <v>413</v>
      </c>
      <c r="AE63" s="27" t="s">
        <v>280</v>
      </c>
      <c r="AI63" s="27" t="s">
        <v>312</v>
      </c>
    </row>
    <row r="64" spans="1:35" s="3" customFormat="1" ht="15.75" customHeight="1" hidden="1">
      <c r="A64" s="12">
        <v>59</v>
      </c>
      <c r="B64" s="12" t="s">
        <v>179</v>
      </c>
      <c r="C64" s="38">
        <v>43</v>
      </c>
      <c r="D64" s="38" t="s">
        <v>966</v>
      </c>
      <c r="E64" s="43" t="str">
        <f t="shared" si="0"/>
        <v>ph¹m thÞ kim thoa</v>
      </c>
      <c r="F64" s="38" t="s">
        <v>731</v>
      </c>
      <c r="G64" s="38" t="s">
        <v>383</v>
      </c>
      <c r="H64" s="38" t="s">
        <v>24</v>
      </c>
      <c r="I64" s="38" t="s">
        <v>300</v>
      </c>
      <c r="J64" s="18">
        <v>3201</v>
      </c>
      <c r="K64" s="14" t="str">
        <f t="shared" si="1"/>
        <v>THCS Đinh Tiên Hoàng</v>
      </c>
      <c r="L64" s="26" t="str">
        <f t="shared" si="2"/>
        <v>Hoa Lư</v>
      </c>
      <c r="M64" s="38">
        <v>8.25</v>
      </c>
      <c r="N64" s="38">
        <v>8.75</v>
      </c>
      <c r="O64" s="38">
        <v>9.4</v>
      </c>
      <c r="P64" s="38">
        <v>7.25</v>
      </c>
      <c r="Q64" s="12"/>
      <c r="R64" s="38">
        <v>0</v>
      </c>
      <c r="S64" s="38">
        <v>40.9</v>
      </c>
      <c r="T64" s="53"/>
      <c r="U64" s="53"/>
      <c r="V64" s="53"/>
      <c r="W64" s="53"/>
      <c r="X64" s="53"/>
      <c r="Y64" s="53"/>
      <c r="Z64" s="53"/>
      <c r="AA64" s="53"/>
      <c r="AB64" s="12"/>
      <c r="AC64" s="27" t="s">
        <v>221</v>
      </c>
      <c r="AD64" s="27" t="s">
        <v>331</v>
      </c>
      <c r="AE64" s="27" t="s">
        <v>888</v>
      </c>
      <c r="AF64" s="10">
        <v>1206</v>
      </c>
      <c r="AG64" s="11" t="s">
        <v>42</v>
      </c>
      <c r="AH64" t="s">
        <v>180</v>
      </c>
      <c r="AI64" s="27" t="s">
        <v>308</v>
      </c>
    </row>
    <row r="65" spans="1:35" s="3" customFormat="1" ht="15.75" customHeight="1" hidden="1">
      <c r="A65" s="12">
        <v>60</v>
      </c>
      <c r="B65" s="12" t="s">
        <v>179</v>
      </c>
      <c r="C65" s="38">
        <v>43</v>
      </c>
      <c r="D65" s="38" t="s">
        <v>984</v>
      </c>
      <c r="E65" s="43" t="str">
        <f t="shared" si="0"/>
        <v>ph¹m thÞ h­¬ng th¬m</v>
      </c>
      <c r="F65" s="38" t="s">
        <v>922</v>
      </c>
      <c r="G65" s="38" t="s">
        <v>293</v>
      </c>
      <c r="H65" s="38" t="s">
        <v>24</v>
      </c>
      <c r="I65" s="38" t="s">
        <v>300</v>
      </c>
      <c r="J65" s="18">
        <v>4202</v>
      </c>
      <c r="K65" s="14" t="str">
        <f t="shared" si="1"/>
        <v>THCS Quang Trung</v>
      </c>
      <c r="L65" s="26" t="str">
        <f t="shared" si="2"/>
        <v>TP Ninh Bình</v>
      </c>
      <c r="M65" s="38">
        <v>8.25</v>
      </c>
      <c r="N65" s="38">
        <v>8</v>
      </c>
      <c r="O65" s="38">
        <v>8</v>
      </c>
      <c r="P65" s="38">
        <v>7.75</v>
      </c>
      <c r="Q65" s="41"/>
      <c r="R65" s="38">
        <v>0</v>
      </c>
      <c r="S65" s="38">
        <v>39.75</v>
      </c>
      <c r="T65" s="53"/>
      <c r="U65" s="53"/>
      <c r="V65" s="53"/>
      <c r="W65" s="53"/>
      <c r="X65" s="53"/>
      <c r="Y65" s="53"/>
      <c r="Z65" s="53"/>
      <c r="AA65" s="53"/>
      <c r="AB65" s="12"/>
      <c r="AC65" s="27" t="s">
        <v>221</v>
      </c>
      <c r="AD65" s="27" t="s">
        <v>411</v>
      </c>
      <c r="AE65" s="27" t="s">
        <v>891</v>
      </c>
      <c r="AF65" s="10">
        <v>1212</v>
      </c>
      <c r="AG65" s="11" t="s">
        <v>47</v>
      </c>
      <c r="AH65" t="s">
        <v>180</v>
      </c>
      <c r="AI65" s="27" t="s">
        <v>301</v>
      </c>
    </row>
    <row r="66" spans="1:35" s="3" customFormat="1" ht="15.75" customHeight="1" hidden="1">
      <c r="A66" s="12">
        <v>61</v>
      </c>
      <c r="B66" s="12" t="s">
        <v>179</v>
      </c>
      <c r="C66" s="38">
        <v>43</v>
      </c>
      <c r="D66" s="38" t="s">
        <v>992</v>
      </c>
      <c r="E66" s="43" t="str">
        <f t="shared" si="0"/>
        <v>ph¹m thÞ minh thu</v>
      </c>
      <c r="F66" s="38" t="s">
        <v>643</v>
      </c>
      <c r="G66" s="38" t="s">
        <v>383</v>
      </c>
      <c r="H66" s="38" t="s">
        <v>24</v>
      </c>
      <c r="I66" s="38" t="s">
        <v>300</v>
      </c>
      <c r="J66" s="18">
        <v>4203</v>
      </c>
      <c r="K66" s="14" t="str">
        <f t="shared" si="1"/>
        <v>THCS Lý Tự Trọng</v>
      </c>
      <c r="L66" s="26" t="str">
        <f t="shared" si="2"/>
        <v>TP Ninh Bình</v>
      </c>
      <c r="M66" s="38">
        <v>8.5</v>
      </c>
      <c r="N66" s="38">
        <v>7.25</v>
      </c>
      <c r="O66" s="38">
        <v>8.6</v>
      </c>
      <c r="P66" s="38">
        <v>7.5</v>
      </c>
      <c r="Q66" s="41"/>
      <c r="R66" s="38">
        <v>0</v>
      </c>
      <c r="S66" s="38">
        <v>39.35</v>
      </c>
      <c r="T66" s="53"/>
      <c r="U66" s="53"/>
      <c r="V66" s="53"/>
      <c r="W66" s="53"/>
      <c r="X66" s="53"/>
      <c r="Y66" s="53"/>
      <c r="Z66" s="53"/>
      <c r="AA66" s="53"/>
      <c r="AB66" s="12"/>
      <c r="AC66" s="27" t="s">
        <v>221</v>
      </c>
      <c r="AD66" s="27" t="s">
        <v>395</v>
      </c>
      <c r="AE66" s="27" t="s">
        <v>262</v>
      </c>
      <c r="AF66" s="10">
        <v>1213</v>
      </c>
      <c r="AG66" s="11" t="s">
        <v>48</v>
      </c>
      <c r="AH66" t="s">
        <v>180</v>
      </c>
      <c r="AI66" s="27" t="s">
        <v>301</v>
      </c>
    </row>
    <row r="67" spans="1:35" s="3" customFormat="1" ht="15.75" customHeight="1" hidden="1">
      <c r="A67" s="12">
        <v>62</v>
      </c>
      <c r="B67" s="12" t="s">
        <v>179</v>
      </c>
      <c r="C67" s="38">
        <v>43</v>
      </c>
      <c r="D67" s="38" t="s">
        <v>1003</v>
      </c>
      <c r="E67" s="43" t="str">
        <f t="shared" si="0"/>
        <v>®inh trÇn hiÕu thuËn</v>
      </c>
      <c r="F67" s="38" t="s">
        <v>936</v>
      </c>
      <c r="G67" s="38" t="s">
        <v>383</v>
      </c>
      <c r="H67" s="38" t="s">
        <v>24</v>
      </c>
      <c r="I67" s="38" t="s">
        <v>300</v>
      </c>
      <c r="J67" s="18">
        <v>4204</v>
      </c>
      <c r="K67" s="14" t="str">
        <f t="shared" si="1"/>
        <v>THCS Lê Hồng Phong</v>
      </c>
      <c r="L67" s="26" t="str">
        <f t="shared" si="2"/>
        <v>TP Ninh Bình</v>
      </c>
      <c r="M67" s="38">
        <v>8.25</v>
      </c>
      <c r="N67" s="38">
        <v>7</v>
      </c>
      <c r="O67" s="38">
        <v>8.6</v>
      </c>
      <c r="P67" s="38">
        <v>7.5</v>
      </c>
      <c r="Q67" s="41"/>
      <c r="R67" s="38">
        <v>0</v>
      </c>
      <c r="S67" s="38">
        <v>38.85</v>
      </c>
      <c r="T67" s="53"/>
      <c r="U67" s="53"/>
      <c r="V67" s="53"/>
      <c r="W67" s="53"/>
      <c r="X67" s="53"/>
      <c r="Y67" s="53"/>
      <c r="Z67" s="53"/>
      <c r="AA67" s="53"/>
      <c r="AB67" s="14"/>
      <c r="AC67" s="27" t="s">
        <v>228</v>
      </c>
      <c r="AD67" s="27" t="s">
        <v>898</v>
      </c>
      <c r="AE67" s="27" t="s">
        <v>899</v>
      </c>
      <c r="AF67" s="10">
        <v>2202</v>
      </c>
      <c r="AG67" s="11" t="s">
        <v>63</v>
      </c>
      <c r="AH67" t="s">
        <v>181</v>
      </c>
      <c r="AI67" s="27" t="s">
        <v>301</v>
      </c>
    </row>
    <row r="68" spans="1:35" s="3" customFormat="1" ht="15.75" customHeight="1" hidden="1">
      <c r="A68" s="12">
        <v>63</v>
      </c>
      <c r="B68" s="12" t="s">
        <v>179</v>
      </c>
      <c r="C68" s="38">
        <v>43</v>
      </c>
      <c r="D68" s="38" t="s">
        <v>1002</v>
      </c>
      <c r="E68" s="43" t="str">
        <f t="shared" si="0"/>
        <v>d­¬ng ®Æng linh trang</v>
      </c>
      <c r="F68" s="38" t="s">
        <v>934</v>
      </c>
      <c r="G68" s="38" t="s">
        <v>935</v>
      </c>
      <c r="H68" s="38" t="s">
        <v>24</v>
      </c>
      <c r="I68" s="38" t="s">
        <v>300</v>
      </c>
      <c r="J68" s="18">
        <v>4205</v>
      </c>
      <c r="K68" s="14" t="str">
        <f t="shared" si="1"/>
        <v>THCS Đinh Tiên Hoàng</v>
      </c>
      <c r="L68" s="26" t="str">
        <f t="shared" si="2"/>
        <v>TP Ninh Bình</v>
      </c>
      <c r="M68" s="38">
        <v>8.5</v>
      </c>
      <c r="N68" s="38">
        <v>7.5</v>
      </c>
      <c r="O68" s="38">
        <v>8.4</v>
      </c>
      <c r="P68" s="38">
        <v>7.25</v>
      </c>
      <c r="Q68" s="12"/>
      <c r="R68" s="38">
        <v>1</v>
      </c>
      <c r="S68" s="38">
        <v>38.9</v>
      </c>
      <c r="T68" s="53"/>
      <c r="U68" s="53"/>
      <c r="V68" s="53"/>
      <c r="W68" s="53"/>
      <c r="X68" s="53"/>
      <c r="Y68" s="53"/>
      <c r="Z68" s="53"/>
      <c r="AA68" s="53"/>
      <c r="AB68" s="12"/>
      <c r="AC68" s="27" t="s">
        <v>236</v>
      </c>
      <c r="AD68" s="27" t="s">
        <v>897</v>
      </c>
      <c r="AE68" s="27" t="s">
        <v>268</v>
      </c>
      <c r="AI68" s="27" t="s">
        <v>302</v>
      </c>
    </row>
    <row r="69" spans="1:35" s="3" customFormat="1" ht="15.75" customHeight="1" hidden="1">
      <c r="A69" s="12">
        <v>64</v>
      </c>
      <c r="B69" s="12" t="s">
        <v>179</v>
      </c>
      <c r="C69" s="38">
        <v>43</v>
      </c>
      <c r="D69" s="38" t="s">
        <v>999</v>
      </c>
      <c r="E69" s="43" t="str">
        <f t="shared" si="0"/>
        <v>hoµng mai trang</v>
      </c>
      <c r="F69" s="38" t="s">
        <v>932</v>
      </c>
      <c r="G69" s="38" t="s">
        <v>383</v>
      </c>
      <c r="H69" s="38" t="s">
        <v>24</v>
      </c>
      <c r="I69" s="38" t="s">
        <v>300</v>
      </c>
      <c r="J69" s="18">
        <v>4201</v>
      </c>
      <c r="K69" s="14" t="str">
        <f t="shared" si="1"/>
        <v>THCS Trương Hán Siêu</v>
      </c>
      <c r="L69" s="26" t="str">
        <f t="shared" si="2"/>
        <v>TP Ninh Bình</v>
      </c>
      <c r="M69" s="38">
        <v>7.25</v>
      </c>
      <c r="N69" s="38">
        <v>8.5</v>
      </c>
      <c r="O69" s="38">
        <v>8.2</v>
      </c>
      <c r="P69" s="38">
        <v>7.5</v>
      </c>
      <c r="Q69" s="12"/>
      <c r="R69" s="38">
        <v>0</v>
      </c>
      <c r="S69" s="38">
        <v>38.95</v>
      </c>
      <c r="T69" s="53"/>
      <c r="U69" s="53"/>
      <c r="V69" s="53"/>
      <c r="W69" s="53"/>
      <c r="X69" s="53"/>
      <c r="Y69" s="53"/>
      <c r="Z69" s="53"/>
      <c r="AA69" s="53"/>
      <c r="AB69" s="12"/>
      <c r="AC69" s="27" t="s">
        <v>218</v>
      </c>
      <c r="AD69" s="27" t="s">
        <v>229</v>
      </c>
      <c r="AE69" s="27" t="s">
        <v>268</v>
      </c>
      <c r="AF69" s="10">
        <v>1207</v>
      </c>
      <c r="AG69" s="11" t="s">
        <v>43</v>
      </c>
      <c r="AH69" t="s">
        <v>180</v>
      </c>
      <c r="AI69" s="27" t="s">
        <v>304</v>
      </c>
    </row>
    <row r="70" spans="1:35" s="3" customFormat="1" ht="15.75" customHeight="1" hidden="1">
      <c r="A70" s="12">
        <v>65</v>
      </c>
      <c r="B70" s="12" t="s">
        <v>179</v>
      </c>
      <c r="C70" s="38">
        <v>43</v>
      </c>
      <c r="D70" s="38" t="s">
        <v>1016</v>
      </c>
      <c r="E70" s="43" t="str">
        <f aca="true" t="shared" si="3" ref="E70:E75">AC70&amp;" "&amp;AD70&amp;" "&amp;AE70</f>
        <v>ph¹m ngäc ®oan trang</v>
      </c>
      <c r="F70" s="38" t="s">
        <v>944</v>
      </c>
      <c r="G70" s="38" t="s">
        <v>945</v>
      </c>
      <c r="H70" s="38" t="s">
        <v>24</v>
      </c>
      <c r="I70" s="38" t="s">
        <v>300</v>
      </c>
      <c r="J70" s="18">
        <v>4203</v>
      </c>
      <c r="K70" s="14" t="str">
        <f aca="true" t="shared" si="4" ref="K70:K75">VLOOKUP(J70,$AF$41:$AG$194,2,0)</f>
        <v>THCS Lý Tự Trọng</v>
      </c>
      <c r="L70" s="26" t="str">
        <f aca="true" t="shared" si="5" ref="L70:L75">VLOOKUP(J70,$AF$41:$AH$195,3,0)</f>
        <v>TP Ninh Bình</v>
      </c>
      <c r="M70" s="38">
        <v>7.5</v>
      </c>
      <c r="N70" s="38">
        <v>8.25</v>
      </c>
      <c r="O70" s="38">
        <v>8</v>
      </c>
      <c r="P70" s="38">
        <v>7.25</v>
      </c>
      <c r="Q70" s="41"/>
      <c r="R70" s="38">
        <v>0</v>
      </c>
      <c r="S70" s="38">
        <v>38.25</v>
      </c>
      <c r="T70" s="53"/>
      <c r="U70" s="53"/>
      <c r="V70" s="53"/>
      <c r="W70" s="53"/>
      <c r="X70" s="53"/>
      <c r="Y70" s="53"/>
      <c r="Z70" s="53"/>
      <c r="AA70" s="53"/>
      <c r="AB70" s="12"/>
      <c r="AC70" s="27" t="s">
        <v>221</v>
      </c>
      <c r="AD70" s="27" t="s">
        <v>901</v>
      </c>
      <c r="AE70" s="27" t="s">
        <v>268</v>
      </c>
      <c r="AF70" s="10">
        <v>1215</v>
      </c>
      <c r="AG70" s="11" t="s">
        <v>50</v>
      </c>
      <c r="AH70" t="s">
        <v>180</v>
      </c>
      <c r="AI70" s="27" t="s">
        <v>422</v>
      </c>
    </row>
    <row r="71" spans="1:35" s="3" customFormat="1" ht="15.75" customHeight="1" hidden="1">
      <c r="A71" s="12">
        <v>66</v>
      </c>
      <c r="B71" s="12" t="s">
        <v>179</v>
      </c>
      <c r="C71" s="38">
        <v>43</v>
      </c>
      <c r="D71" s="38" t="s">
        <v>994</v>
      </c>
      <c r="E71" s="43" t="str">
        <f t="shared" si="3"/>
        <v>bïi quúnh trang</v>
      </c>
      <c r="F71" s="38" t="s">
        <v>928</v>
      </c>
      <c r="G71" s="38" t="s">
        <v>383</v>
      </c>
      <c r="H71" s="38" t="s">
        <v>24</v>
      </c>
      <c r="I71" s="38" t="s">
        <v>300</v>
      </c>
      <c r="J71" s="18">
        <v>4201</v>
      </c>
      <c r="K71" s="14" t="str">
        <f t="shared" si="4"/>
        <v>THCS Trương Hán Siêu</v>
      </c>
      <c r="L71" s="26" t="str">
        <f t="shared" si="5"/>
        <v>TP Ninh Bình</v>
      </c>
      <c r="M71" s="38">
        <v>7.75</v>
      </c>
      <c r="N71" s="38">
        <v>8</v>
      </c>
      <c r="O71" s="38">
        <v>8</v>
      </c>
      <c r="P71" s="38">
        <v>7.75</v>
      </c>
      <c r="Q71" s="41"/>
      <c r="R71" s="38">
        <v>0</v>
      </c>
      <c r="S71" s="38">
        <v>39.25</v>
      </c>
      <c r="T71" s="53"/>
      <c r="U71" s="53"/>
      <c r="V71" s="53"/>
      <c r="W71" s="53"/>
      <c r="X71" s="53"/>
      <c r="Y71" s="53"/>
      <c r="Z71" s="53"/>
      <c r="AA71" s="53"/>
      <c r="AB71" s="12"/>
      <c r="AC71" s="27" t="s">
        <v>327</v>
      </c>
      <c r="AD71" s="27" t="s">
        <v>255</v>
      </c>
      <c r="AE71" s="27" t="s">
        <v>268</v>
      </c>
      <c r="AF71" s="10">
        <v>1220</v>
      </c>
      <c r="AG71" s="11" t="s">
        <v>55</v>
      </c>
      <c r="AH71" t="s">
        <v>180</v>
      </c>
      <c r="AI71" s="27" t="s">
        <v>313</v>
      </c>
    </row>
    <row r="72" spans="1:35" s="3" customFormat="1" ht="15.75" customHeight="1" hidden="1">
      <c r="A72" s="12">
        <v>67</v>
      </c>
      <c r="B72" s="12" t="s">
        <v>179</v>
      </c>
      <c r="C72" s="38">
        <v>43</v>
      </c>
      <c r="D72" s="38" t="s">
        <v>990</v>
      </c>
      <c r="E72" s="43" t="str">
        <f t="shared" si="3"/>
        <v>®inh tuyÕt trinh</v>
      </c>
      <c r="F72" s="38" t="s">
        <v>851</v>
      </c>
      <c r="G72" s="38" t="s">
        <v>383</v>
      </c>
      <c r="H72" s="38" t="s">
        <v>24</v>
      </c>
      <c r="I72" s="38" t="s">
        <v>300</v>
      </c>
      <c r="J72" s="18">
        <v>4203</v>
      </c>
      <c r="K72" s="14" t="str">
        <f t="shared" si="4"/>
        <v>THCS Lý Tự Trọng</v>
      </c>
      <c r="L72" s="26" t="str">
        <f t="shared" si="5"/>
        <v>TP Ninh Bình</v>
      </c>
      <c r="M72" s="38">
        <v>8.25</v>
      </c>
      <c r="N72" s="38">
        <v>7.25</v>
      </c>
      <c r="O72" s="38">
        <v>9.4</v>
      </c>
      <c r="P72" s="38">
        <v>7.25</v>
      </c>
      <c r="Q72" s="41"/>
      <c r="R72" s="38">
        <v>0</v>
      </c>
      <c r="S72" s="38">
        <v>39.4</v>
      </c>
      <c r="T72" s="53"/>
      <c r="U72" s="53"/>
      <c r="V72" s="53"/>
      <c r="W72" s="53"/>
      <c r="X72" s="53"/>
      <c r="Y72" s="53"/>
      <c r="Z72" s="53"/>
      <c r="AA72" s="53"/>
      <c r="AB72" s="12"/>
      <c r="AC72" s="27" t="s">
        <v>228</v>
      </c>
      <c r="AD72" s="27" t="s">
        <v>892</v>
      </c>
      <c r="AE72" s="27" t="s">
        <v>893</v>
      </c>
      <c r="AF72" s="10">
        <v>1202</v>
      </c>
      <c r="AG72" s="11" t="s">
        <v>38</v>
      </c>
      <c r="AH72" t="s">
        <v>180</v>
      </c>
      <c r="AI72" s="27" t="s">
        <v>302</v>
      </c>
    </row>
    <row r="73" spans="1:35" s="1" customFormat="1" ht="15.75" customHeight="1" hidden="1">
      <c r="A73" s="12">
        <v>68</v>
      </c>
      <c r="B73" s="12" t="s">
        <v>179</v>
      </c>
      <c r="C73" s="38">
        <v>44</v>
      </c>
      <c r="D73" s="38" t="s">
        <v>976</v>
      </c>
      <c r="E73" s="43" t="str">
        <f t="shared" si="3"/>
        <v>nguyÔn thu uyªn</v>
      </c>
      <c r="F73" s="38" t="s">
        <v>787</v>
      </c>
      <c r="G73" s="38" t="s">
        <v>383</v>
      </c>
      <c r="H73" s="38" t="s">
        <v>24</v>
      </c>
      <c r="I73" s="38" t="s">
        <v>300</v>
      </c>
      <c r="J73" s="18">
        <v>4205</v>
      </c>
      <c r="K73" s="14" t="str">
        <f t="shared" si="4"/>
        <v>THCS Đinh Tiên Hoàng</v>
      </c>
      <c r="L73" s="26" t="str">
        <f t="shared" si="5"/>
        <v>TP Ninh Bình</v>
      </c>
      <c r="M73" s="38">
        <v>8.75</v>
      </c>
      <c r="N73" s="38">
        <v>7.5</v>
      </c>
      <c r="O73" s="38">
        <v>8.6</v>
      </c>
      <c r="P73" s="38">
        <v>7.75</v>
      </c>
      <c r="Q73" s="12"/>
      <c r="R73" s="38">
        <v>0</v>
      </c>
      <c r="S73" s="38">
        <v>40.35</v>
      </c>
      <c r="T73" s="53"/>
      <c r="U73" s="53"/>
      <c r="V73" s="53"/>
      <c r="W73" s="53"/>
      <c r="X73" s="53"/>
      <c r="Y73" s="53"/>
      <c r="Z73" s="53"/>
      <c r="AA73" s="53"/>
      <c r="AB73" s="12"/>
      <c r="AC73" s="27" t="s">
        <v>216</v>
      </c>
      <c r="AD73" s="27" t="s">
        <v>262</v>
      </c>
      <c r="AE73" s="27" t="s">
        <v>550</v>
      </c>
      <c r="AF73" s="10">
        <v>2206</v>
      </c>
      <c r="AG73" s="11" t="s">
        <v>160</v>
      </c>
      <c r="AH73" t="s">
        <v>181</v>
      </c>
      <c r="AI73" s="27" t="s">
        <v>304</v>
      </c>
    </row>
    <row r="74" spans="1:35" s="1" customFormat="1" ht="15.75" customHeight="1" hidden="1">
      <c r="A74" s="12">
        <v>69</v>
      </c>
      <c r="B74" s="12" t="s">
        <v>179</v>
      </c>
      <c r="C74" s="38">
        <v>44</v>
      </c>
      <c r="D74" s="38" t="s">
        <v>964</v>
      </c>
      <c r="E74" s="43" t="str">
        <f t="shared" si="3"/>
        <v>l· vò hång v©n</v>
      </c>
      <c r="F74" s="38" t="s">
        <v>910</v>
      </c>
      <c r="G74" s="38" t="s">
        <v>383</v>
      </c>
      <c r="H74" s="38" t="s">
        <v>24</v>
      </c>
      <c r="I74" s="38" t="s">
        <v>300</v>
      </c>
      <c r="J74" s="18">
        <v>4212</v>
      </c>
      <c r="K74" s="14" t="str">
        <f t="shared" si="4"/>
        <v>THCS Ninh Phúc</v>
      </c>
      <c r="L74" s="26" t="str">
        <f t="shared" si="5"/>
        <v>TP Ninh Bình</v>
      </c>
      <c r="M74" s="38">
        <v>8.5</v>
      </c>
      <c r="N74" s="38">
        <v>8.25</v>
      </c>
      <c r="O74" s="38">
        <v>9.2</v>
      </c>
      <c r="P74" s="38">
        <v>7.75</v>
      </c>
      <c r="Q74" s="41"/>
      <c r="R74" s="38">
        <v>0</v>
      </c>
      <c r="S74" s="38">
        <v>41.45</v>
      </c>
      <c r="T74" s="53"/>
      <c r="U74" s="53"/>
      <c r="V74" s="53"/>
      <c r="W74" s="53"/>
      <c r="X74" s="53"/>
      <c r="Y74" s="53"/>
      <c r="Z74" s="53"/>
      <c r="AA74" s="53"/>
      <c r="AB74" s="12"/>
      <c r="AC74" s="27" t="s">
        <v>328</v>
      </c>
      <c r="AD74" s="27" t="s">
        <v>535</v>
      </c>
      <c r="AE74" s="27" t="s">
        <v>470</v>
      </c>
      <c r="AF74" s="3"/>
      <c r="AG74" s="3"/>
      <c r="AH74" s="3"/>
      <c r="AI74" s="27" t="s">
        <v>311</v>
      </c>
    </row>
    <row r="75" spans="1:35" s="1" customFormat="1" ht="16.5" customHeight="1" hidden="1">
      <c r="A75" s="12">
        <v>70</v>
      </c>
      <c r="B75" s="12" t="s">
        <v>179</v>
      </c>
      <c r="C75" s="38">
        <v>44</v>
      </c>
      <c r="D75" s="38" t="s">
        <v>985</v>
      </c>
      <c r="E75" s="43" t="str">
        <f t="shared" si="3"/>
        <v>kiÒu h¶i yÕn</v>
      </c>
      <c r="F75" s="38" t="s">
        <v>923</v>
      </c>
      <c r="G75" s="38" t="s">
        <v>383</v>
      </c>
      <c r="H75" s="38" t="s">
        <v>24</v>
      </c>
      <c r="I75" s="38" t="s">
        <v>300</v>
      </c>
      <c r="J75" s="18">
        <v>4203</v>
      </c>
      <c r="K75" s="14" t="str">
        <f t="shared" si="4"/>
        <v>THCS Lý Tự Trọng</v>
      </c>
      <c r="L75" s="26" t="str">
        <f t="shared" si="5"/>
        <v>TP Ninh Bình</v>
      </c>
      <c r="M75" s="38">
        <v>7.5</v>
      </c>
      <c r="N75" s="38">
        <v>6.5</v>
      </c>
      <c r="O75" s="38">
        <v>9.2</v>
      </c>
      <c r="P75" s="38">
        <v>8.25</v>
      </c>
      <c r="Q75" s="41"/>
      <c r="R75" s="38">
        <v>0</v>
      </c>
      <c r="S75" s="38">
        <v>39.7</v>
      </c>
      <c r="T75" s="53"/>
      <c r="U75" s="53"/>
      <c r="V75" s="53"/>
      <c r="W75" s="53"/>
      <c r="X75" s="53"/>
      <c r="Y75" s="53"/>
      <c r="Z75" s="53"/>
      <c r="AA75" s="53"/>
      <c r="AB75" s="12"/>
      <c r="AC75" s="27" t="s">
        <v>464</v>
      </c>
      <c r="AD75" s="27" t="s">
        <v>266</v>
      </c>
      <c r="AE75" s="27" t="s">
        <v>267</v>
      </c>
      <c r="AF75" s="10">
        <v>2201</v>
      </c>
      <c r="AG75" s="11" t="s">
        <v>159</v>
      </c>
      <c r="AH75" t="s">
        <v>181</v>
      </c>
      <c r="AI75" s="27" t="s">
        <v>304</v>
      </c>
    </row>
    <row r="76" spans="6:34" s="1" customFormat="1" ht="15.75" hidden="1">
      <c r="F76" s="5"/>
      <c r="I76" s="24"/>
      <c r="L76" s="16"/>
      <c r="AF76" s="10">
        <v>2209</v>
      </c>
      <c r="AG76" s="11" t="s">
        <v>69</v>
      </c>
      <c r="AH76" t="s">
        <v>181</v>
      </c>
    </row>
    <row r="77" spans="3:34" s="1" customFormat="1" ht="15.75" hidden="1">
      <c r="C77" s="1" t="s">
        <v>324</v>
      </c>
      <c r="F77" s="5"/>
      <c r="I77" s="24"/>
      <c r="L77" s="16"/>
      <c r="T77"/>
      <c r="U77"/>
      <c r="V77"/>
      <c r="W77"/>
      <c r="X77"/>
      <c r="Y77"/>
      <c r="Z77"/>
      <c r="AA77"/>
      <c r="AF77" s="10">
        <v>2210</v>
      </c>
      <c r="AG77" s="11" t="s">
        <v>70</v>
      </c>
      <c r="AH77" t="s">
        <v>181</v>
      </c>
    </row>
    <row r="78" spans="1:35" s="3" customFormat="1" ht="36.75" customHeight="1" hidden="1">
      <c r="A78" s="89" t="s">
        <v>22</v>
      </c>
      <c r="B78" s="89"/>
      <c r="C78" s="89"/>
      <c r="D78" s="89"/>
      <c r="E78" s="89"/>
      <c r="F78" s="89" t="s">
        <v>18</v>
      </c>
      <c r="G78" s="89"/>
      <c r="H78" s="45"/>
      <c r="I78" s="89" t="s">
        <v>14</v>
      </c>
      <c r="J78" s="89"/>
      <c r="K78" s="89"/>
      <c r="L78" s="45"/>
      <c r="M78" s="45"/>
      <c r="N78" s="90" t="s">
        <v>669</v>
      </c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G78" s="10">
        <v>2211</v>
      </c>
      <c r="AH78" s="11" t="s">
        <v>71</v>
      </c>
      <c r="AI78" t="s">
        <v>181</v>
      </c>
    </row>
    <row r="79" spans="1:34" s="1" customFormat="1" ht="15.75" hidden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F79" s="10">
        <v>2212</v>
      </c>
      <c r="AG79" s="11" t="s">
        <v>26</v>
      </c>
      <c r="AH79" t="s">
        <v>181</v>
      </c>
    </row>
    <row r="80" spans="32:34" ht="15">
      <c r="AF80" s="10">
        <v>2213</v>
      </c>
      <c r="AG80" s="11" t="s">
        <v>72</v>
      </c>
      <c r="AH80" t="s">
        <v>181</v>
      </c>
    </row>
    <row r="81" spans="27:34" ht="15">
      <c r="AA81" s="119" t="s">
        <v>1241</v>
      </c>
      <c r="AF81" s="10">
        <v>2214</v>
      </c>
      <c r="AG81" s="11" t="s">
        <v>27</v>
      </c>
      <c r="AH81" t="s">
        <v>181</v>
      </c>
    </row>
    <row r="82" spans="32:34" ht="32.25" customHeight="1">
      <c r="AF82" s="10">
        <v>2215</v>
      </c>
      <c r="AG82" s="11" t="s">
        <v>28</v>
      </c>
      <c r="AH82" t="s">
        <v>181</v>
      </c>
    </row>
    <row r="83" spans="32:34" ht="15">
      <c r="AF83" s="10">
        <v>2216</v>
      </c>
      <c r="AG83" s="11" t="s">
        <v>29</v>
      </c>
      <c r="AH83" t="s">
        <v>181</v>
      </c>
    </row>
    <row r="84" spans="32:34" ht="15">
      <c r="AF84" s="10">
        <v>2217</v>
      </c>
      <c r="AG84" s="11" t="s">
        <v>73</v>
      </c>
      <c r="AH84" t="s">
        <v>181</v>
      </c>
    </row>
    <row r="85" spans="32:34" ht="15">
      <c r="AF85" s="10">
        <v>2218</v>
      </c>
      <c r="AG85" s="11" t="s">
        <v>161</v>
      </c>
      <c r="AH85" t="s">
        <v>181</v>
      </c>
    </row>
    <row r="86" spans="20:34" ht="15.75">
      <c r="T86" s="22"/>
      <c r="U86" s="22"/>
      <c r="V86" s="22"/>
      <c r="W86" s="22"/>
      <c r="X86" s="22"/>
      <c r="Y86" s="22"/>
      <c r="Z86" s="22"/>
      <c r="AA86" s="22"/>
      <c r="AF86" s="10">
        <v>2219</v>
      </c>
      <c r="AG86" s="11" t="s">
        <v>30</v>
      </c>
      <c r="AH86" t="s">
        <v>181</v>
      </c>
    </row>
    <row r="87" spans="1:34" ht="44.25" customHeight="1">
      <c r="A87" s="21"/>
      <c r="B87" s="21"/>
      <c r="C87" s="22"/>
      <c r="D87" s="22"/>
      <c r="E87" s="22"/>
      <c r="F87" s="6"/>
      <c r="G87" s="22"/>
      <c r="H87" s="22"/>
      <c r="I87" s="25"/>
      <c r="J87" s="22"/>
      <c r="K87" s="22"/>
      <c r="L87" s="22"/>
      <c r="M87" s="22"/>
      <c r="N87" s="22"/>
      <c r="O87" s="22"/>
      <c r="P87" s="22"/>
      <c r="Q87" s="22"/>
      <c r="R87" s="22"/>
      <c r="S87" s="22"/>
      <c r="AB87" s="22"/>
      <c r="AF87" s="10">
        <v>2220</v>
      </c>
      <c r="AG87" s="11" t="s">
        <v>74</v>
      </c>
      <c r="AH87" t="s">
        <v>181</v>
      </c>
    </row>
    <row r="88" spans="32:34" ht="15">
      <c r="AF88" s="10">
        <v>2221</v>
      </c>
      <c r="AG88" s="11" t="s">
        <v>75</v>
      </c>
      <c r="AH88" t="s">
        <v>181</v>
      </c>
    </row>
    <row r="89" spans="32:34" ht="15">
      <c r="AF89" s="10">
        <v>3201</v>
      </c>
      <c r="AG89" s="11" t="s">
        <v>76</v>
      </c>
      <c r="AH89" t="s">
        <v>182</v>
      </c>
    </row>
    <row r="90" spans="32:34" ht="15">
      <c r="AF90" s="10">
        <v>3202</v>
      </c>
      <c r="AG90" s="11" t="s">
        <v>31</v>
      </c>
      <c r="AH90" t="s">
        <v>182</v>
      </c>
    </row>
    <row r="91" spans="32:34" ht="15">
      <c r="AF91" s="10">
        <v>3203</v>
      </c>
      <c r="AG91" s="11" t="s">
        <v>77</v>
      </c>
      <c r="AH91" t="s">
        <v>182</v>
      </c>
    </row>
    <row r="92" spans="32:34" ht="15">
      <c r="AF92" s="10">
        <v>3204</v>
      </c>
      <c r="AG92" s="11" t="s">
        <v>32</v>
      </c>
      <c r="AH92" t="s">
        <v>182</v>
      </c>
    </row>
    <row r="93" spans="32:34" ht="15">
      <c r="AF93" s="10">
        <v>3205</v>
      </c>
      <c r="AG93" s="11" t="s">
        <v>78</v>
      </c>
      <c r="AH93" t="s">
        <v>182</v>
      </c>
    </row>
    <row r="94" spans="32:34" ht="15">
      <c r="AF94" s="10">
        <v>3206</v>
      </c>
      <c r="AG94" s="11" t="s">
        <v>33</v>
      </c>
      <c r="AH94" t="s">
        <v>182</v>
      </c>
    </row>
    <row r="95" spans="32:34" ht="15">
      <c r="AF95" s="10">
        <v>3207</v>
      </c>
      <c r="AG95" s="11" t="s">
        <v>79</v>
      </c>
      <c r="AH95" t="s">
        <v>182</v>
      </c>
    </row>
    <row r="96" spans="32:34" ht="15">
      <c r="AF96" s="10">
        <v>3208</v>
      </c>
      <c r="AG96" s="11" t="s">
        <v>80</v>
      </c>
      <c r="AH96" t="s">
        <v>182</v>
      </c>
    </row>
    <row r="97" spans="32:34" ht="15">
      <c r="AF97" s="10">
        <v>3209</v>
      </c>
      <c r="AG97" s="11" t="s">
        <v>81</v>
      </c>
      <c r="AH97" t="s">
        <v>182</v>
      </c>
    </row>
    <row r="98" spans="32:34" ht="15">
      <c r="AF98" s="10">
        <v>3210</v>
      </c>
      <c r="AG98" s="11" t="s">
        <v>82</v>
      </c>
      <c r="AH98" t="s">
        <v>182</v>
      </c>
    </row>
    <row r="99" spans="32:34" ht="15">
      <c r="AF99" s="10">
        <v>3211</v>
      </c>
      <c r="AG99" s="11" t="s">
        <v>83</v>
      </c>
      <c r="AH99" t="s">
        <v>182</v>
      </c>
    </row>
    <row r="100" spans="32:34" ht="15">
      <c r="AF100" s="10">
        <v>4201</v>
      </c>
      <c r="AG100" s="11" t="s">
        <v>84</v>
      </c>
      <c r="AH100" t="s">
        <v>183</v>
      </c>
    </row>
    <row r="101" spans="32:34" ht="15">
      <c r="AF101" s="10">
        <v>4202</v>
      </c>
      <c r="AG101" s="11" t="s">
        <v>34</v>
      </c>
      <c r="AH101" t="s">
        <v>183</v>
      </c>
    </row>
    <row r="102" spans="32:34" ht="15">
      <c r="AF102" s="10">
        <v>4203</v>
      </c>
      <c r="AG102" s="11" t="s">
        <v>162</v>
      </c>
      <c r="AH102" t="s">
        <v>183</v>
      </c>
    </row>
    <row r="103" spans="32:34" ht="15">
      <c r="AF103" s="10">
        <v>4204</v>
      </c>
      <c r="AG103" s="11" t="s">
        <v>85</v>
      </c>
      <c r="AH103" t="s">
        <v>183</v>
      </c>
    </row>
    <row r="104" spans="32:34" ht="15">
      <c r="AF104" s="10">
        <v>4205</v>
      </c>
      <c r="AG104" s="11" t="s">
        <v>76</v>
      </c>
      <c r="AH104" t="s">
        <v>183</v>
      </c>
    </row>
    <row r="105" spans="32:34" ht="15">
      <c r="AF105" s="10">
        <v>4206</v>
      </c>
      <c r="AG105" s="11" t="s">
        <v>86</v>
      </c>
      <c r="AH105" t="s">
        <v>183</v>
      </c>
    </row>
    <row r="106" spans="32:34" ht="15">
      <c r="AF106" s="10">
        <v>4207</v>
      </c>
      <c r="AG106" s="11" t="s">
        <v>87</v>
      </c>
      <c r="AH106" t="s">
        <v>183</v>
      </c>
    </row>
    <row r="107" spans="32:34" ht="15">
      <c r="AF107" s="10">
        <v>4208</v>
      </c>
      <c r="AG107" s="11" t="s">
        <v>163</v>
      </c>
      <c r="AH107" t="s">
        <v>183</v>
      </c>
    </row>
    <row r="108" spans="32:34" ht="15">
      <c r="AF108" s="10">
        <v>4209</v>
      </c>
      <c r="AG108" s="11" t="s">
        <v>88</v>
      </c>
      <c r="AH108" t="s">
        <v>183</v>
      </c>
    </row>
    <row r="109" spans="32:34" ht="15">
      <c r="AF109" s="10">
        <v>4210</v>
      </c>
      <c r="AG109" s="11" t="s">
        <v>89</v>
      </c>
      <c r="AH109" t="s">
        <v>183</v>
      </c>
    </row>
    <row r="110" spans="32:34" ht="15">
      <c r="AF110" s="10">
        <v>4211</v>
      </c>
      <c r="AG110" s="11" t="s">
        <v>35</v>
      </c>
      <c r="AH110" t="s">
        <v>183</v>
      </c>
    </row>
    <row r="111" spans="32:34" ht="15">
      <c r="AF111" s="10">
        <v>4212</v>
      </c>
      <c r="AG111" s="11" t="s">
        <v>90</v>
      </c>
      <c r="AH111" t="s">
        <v>183</v>
      </c>
    </row>
    <row r="112" spans="32:34" ht="15">
      <c r="AF112" s="10">
        <v>5201</v>
      </c>
      <c r="AG112" s="11" t="s">
        <v>164</v>
      </c>
      <c r="AH112" t="s">
        <v>184</v>
      </c>
    </row>
    <row r="113" spans="32:34" ht="15">
      <c r="AF113" s="10">
        <v>5202</v>
      </c>
      <c r="AG113" s="11" t="s">
        <v>91</v>
      </c>
      <c r="AH113" t="s">
        <v>184</v>
      </c>
    </row>
    <row r="114" spans="32:34" ht="15">
      <c r="AF114" s="10">
        <v>5203</v>
      </c>
      <c r="AG114" s="11" t="s">
        <v>92</v>
      </c>
      <c r="AH114" t="s">
        <v>184</v>
      </c>
    </row>
    <row r="115" spans="32:34" ht="15">
      <c r="AF115" s="10">
        <v>5204</v>
      </c>
      <c r="AG115" s="11" t="s">
        <v>93</v>
      </c>
      <c r="AH115" t="s">
        <v>184</v>
      </c>
    </row>
    <row r="116" spans="32:34" ht="15">
      <c r="AF116" s="10">
        <v>5205</v>
      </c>
      <c r="AG116" s="11" t="s">
        <v>94</v>
      </c>
      <c r="AH116" t="s">
        <v>184</v>
      </c>
    </row>
    <row r="117" spans="32:34" ht="15">
      <c r="AF117" s="10">
        <v>5206</v>
      </c>
      <c r="AG117" s="11" t="s">
        <v>95</v>
      </c>
      <c r="AH117" t="s">
        <v>184</v>
      </c>
    </row>
    <row r="118" spans="32:34" ht="15">
      <c r="AF118" s="10">
        <v>5207</v>
      </c>
      <c r="AG118" s="11" t="s">
        <v>96</v>
      </c>
      <c r="AH118" t="s">
        <v>184</v>
      </c>
    </row>
    <row r="119" spans="32:34" ht="15">
      <c r="AF119" s="10">
        <v>5208</v>
      </c>
      <c r="AG119" s="11" t="s">
        <v>97</v>
      </c>
      <c r="AH119" t="s">
        <v>184</v>
      </c>
    </row>
    <row r="120" spans="32:34" ht="15">
      <c r="AF120" s="10">
        <v>5209</v>
      </c>
      <c r="AG120" s="11" t="s">
        <v>98</v>
      </c>
      <c r="AH120" t="s">
        <v>184</v>
      </c>
    </row>
    <row r="121" spans="32:34" ht="15">
      <c r="AF121" s="10">
        <v>5210</v>
      </c>
      <c r="AG121" s="11" t="s">
        <v>99</v>
      </c>
      <c r="AH121" t="s">
        <v>184</v>
      </c>
    </row>
    <row r="122" spans="32:34" ht="15">
      <c r="AF122" s="10">
        <v>5211</v>
      </c>
      <c r="AG122" s="11" t="s">
        <v>100</v>
      </c>
      <c r="AH122" t="s">
        <v>184</v>
      </c>
    </row>
    <row r="123" spans="32:34" ht="15">
      <c r="AF123" s="10">
        <v>5212</v>
      </c>
      <c r="AG123" s="11" t="s">
        <v>101</v>
      </c>
      <c r="AH123" t="s">
        <v>184</v>
      </c>
    </row>
    <row r="124" spans="32:34" ht="15">
      <c r="AF124" s="10">
        <v>5213</v>
      </c>
      <c r="AG124" s="11" t="s">
        <v>102</v>
      </c>
      <c r="AH124" t="s">
        <v>184</v>
      </c>
    </row>
    <row r="125" spans="32:34" ht="15">
      <c r="AF125" s="10">
        <v>5214</v>
      </c>
      <c r="AG125" s="11" t="s">
        <v>103</v>
      </c>
      <c r="AH125" t="s">
        <v>184</v>
      </c>
    </row>
    <row r="126" spans="32:34" ht="15">
      <c r="AF126" s="10">
        <v>5215</v>
      </c>
      <c r="AG126" s="11" t="s">
        <v>104</v>
      </c>
      <c r="AH126" t="s">
        <v>184</v>
      </c>
    </row>
    <row r="127" spans="32:34" ht="15">
      <c r="AF127" s="10">
        <v>5216</v>
      </c>
      <c r="AG127" s="11" t="s">
        <v>105</v>
      </c>
      <c r="AH127" t="s">
        <v>184</v>
      </c>
    </row>
    <row r="128" spans="32:34" ht="15">
      <c r="AF128" s="10">
        <v>5217</v>
      </c>
      <c r="AG128" s="11" t="s">
        <v>106</v>
      </c>
      <c r="AH128" t="s">
        <v>184</v>
      </c>
    </row>
    <row r="129" spans="32:34" ht="15">
      <c r="AF129" s="10">
        <v>5218</v>
      </c>
      <c r="AG129" s="11" t="s">
        <v>107</v>
      </c>
      <c r="AH129" t="s">
        <v>184</v>
      </c>
    </row>
    <row r="130" spans="32:34" ht="15">
      <c r="AF130" s="10">
        <v>5219</v>
      </c>
      <c r="AG130" s="11" t="s">
        <v>165</v>
      </c>
      <c r="AH130" t="s">
        <v>184</v>
      </c>
    </row>
    <row r="131" spans="32:34" ht="15">
      <c r="AF131" s="10">
        <v>5220</v>
      </c>
      <c r="AG131" s="11" t="s">
        <v>108</v>
      </c>
      <c r="AH131" t="s">
        <v>184</v>
      </c>
    </row>
    <row r="132" spans="32:34" ht="15">
      <c r="AF132" s="10">
        <v>6201</v>
      </c>
      <c r="AG132" s="11" t="s">
        <v>109</v>
      </c>
      <c r="AH132" t="s">
        <v>185</v>
      </c>
    </row>
    <row r="133" spans="32:34" ht="15">
      <c r="AF133" s="10">
        <v>6202</v>
      </c>
      <c r="AG133" s="11" t="s">
        <v>110</v>
      </c>
      <c r="AH133" t="s">
        <v>185</v>
      </c>
    </row>
    <row r="134" spans="32:34" ht="15">
      <c r="AF134" s="10">
        <v>6203</v>
      </c>
      <c r="AG134" s="11" t="s">
        <v>111</v>
      </c>
      <c r="AH134" t="s">
        <v>185</v>
      </c>
    </row>
    <row r="135" spans="32:34" ht="15">
      <c r="AF135" s="10">
        <v>6204</v>
      </c>
      <c r="AG135" s="11" t="s">
        <v>112</v>
      </c>
      <c r="AH135" t="s">
        <v>185</v>
      </c>
    </row>
    <row r="136" spans="32:34" ht="15">
      <c r="AF136" s="10">
        <v>6205</v>
      </c>
      <c r="AG136" s="11" t="s">
        <v>113</v>
      </c>
      <c r="AH136" t="s">
        <v>185</v>
      </c>
    </row>
    <row r="137" spans="32:34" ht="15">
      <c r="AF137" s="10">
        <v>6206</v>
      </c>
      <c r="AG137" s="11" t="s">
        <v>114</v>
      </c>
      <c r="AH137" t="s">
        <v>185</v>
      </c>
    </row>
    <row r="138" spans="32:34" ht="15">
      <c r="AF138" s="10">
        <v>6207</v>
      </c>
      <c r="AG138" s="11" t="s">
        <v>166</v>
      </c>
      <c r="AH138" t="s">
        <v>185</v>
      </c>
    </row>
    <row r="139" spans="32:34" ht="15">
      <c r="AF139" s="10">
        <v>6208</v>
      </c>
      <c r="AG139" s="11" t="s">
        <v>167</v>
      </c>
      <c r="AH139" t="s">
        <v>185</v>
      </c>
    </row>
    <row r="140" spans="32:34" ht="15">
      <c r="AF140" s="10">
        <v>6209</v>
      </c>
      <c r="AG140" s="11" t="s">
        <v>115</v>
      </c>
      <c r="AH140" t="s">
        <v>185</v>
      </c>
    </row>
    <row r="141" spans="32:34" ht="15">
      <c r="AF141" s="10">
        <v>6210</v>
      </c>
      <c r="AG141" s="11" t="s">
        <v>116</v>
      </c>
      <c r="AH141" t="s">
        <v>185</v>
      </c>
    </row>
    <row r="142" spans="32:34" ht="15">
      <c r="AF142" s="10">
        <v>6211</v>
      </c>
      <c r="AG142" s="11" t="s">
        <v>117</v>
      </c>
      <c r="AH142" t="s">
        <v>185</v>
      </c>
    </row>
    <row r="143" spans="32:34" ht="15">
      <c r="AF143" s="10">
        <v>6212</v>
      </c>
      <c r="AG143" s="11" t="s">
        <v>118</v>
      </c>
      <c r="AH143" t="s">
        <v>185</v>
      </c>
    </row>
    <row r="144" spans="32:34" ht="15">
      <c r="AF144" s="10">
        <v>6213</v>
      </c>
      <c r="AG144" s="11" t="s">
        <v>119</v>
      </c>
      <c r="AH144" t="s">
        <v>185</v>
      </c>
    </row>
    <row r="145" spans="32:34" ht="15">
      <c r="AF145" s="10">
        <v>6214</v>
      </c>
      <c r="AG145" s="11" t="s">
        <v>120</v>
      </c>
      <c r="AH145" t="s">
        <v>185</v>
      </c>
    </row>
    <row r="146" spans="32:34" ht="15">
      <c r="AF146" s="10">
        <v>6215</v>
      </c>
      <c r="AG146" s="11" t="s">
        <v>168</v>
      </c>
      <c r="AH146" t="s">
        <v>185</v>
      </c>
    </row>
    <row r="147" spans="32:34" ht="15">
      <c r="AF147" s="10">
        <v>6216</v>
      </c>
      <c r="AG147" s="11" t="s">
        <v>121</v>
      </c>
      <c r="AH147" t="s">
        <v>185</v>
      </c>
    </row>
    <row r="148" spans="32:34" ht="15">
      <c r="AF148" s="10">
        <v>6217</v>
      </c>
      <c r="AG148" s="11" t="s">
        <v>122</v>
      </c>
      <c r="AH148" t="s">
        <v>185</v>
      </c>
    </row>
    <row r="149" spans="32:34" ht="15">
      <c r="AF149" s="10">
        <v>6218</v>
      </c>
      <c r="AG149" s="11" t="s">
        <v>123</v>
      </c>
      <c r="AH149" t="s">
        <v>185</v>
      </c>
    </row>
    <row r="150" spans="32:34" ht="15">
      <c r="AF150" s="10">
        <v>6219</v>
      </c>
      <c r="AG150" s="11" t="s">
        <v>124</v>
      </c>
      <c r="AH150" t="s">
        <v>185</v>
      </c>
    </row>
    <row r="151" spans="32:34" ht="15">
      <c r="AF151" s="10">
        <v>6220</v>
      </c>
      <c r="AG151" s="11" t="s">
        <v>125</v>
      </c>
      <c r="AH151" t="s">
        <v>185</v>
      </c>
    </row>
    <row r="152" spans="32:34" ht="15">
      <c r="AF152" s="10">
        <v>6221</v>
      </c>
      <c r="AG152" s="11" t="s">
        <v>36</v>
      </c>
      <c r="AH152" t="s">
        <v>185</v>
      </c>
    </row>
    <row r="153" spans="32:34" ht="15">
      <c r="AF153" s="10">
        <v>6222</v>
      </c>
      <c r="AG153" s="11" t="s">
        <v>169</v>
      </c>
      <c r="AH153" t="s">
        <v>185</v>
      </c>
    </row>
    <row r="154" spans="32:34" ht="15">
      <c r="AF154" s="10">
        <v>6223</v>
      </c>
      <c r="AG154" s="11" t="s">
        <v>170</v>
      </c>
      <c r="AH154" t="s">
        <v>185</v>
      </c>
    </row>
    <row r="155" spans="32:34" ht="15">
      <c r="AF155" s="10">
        <v>6224</v>
      </c>
      <c r="AG155" s="11" t="s">
        <v>126</v>
      </c>
      <c r="AH155" t="s">
        <v>185</v>
      </c>
    </row>
    <row r="156" spans="32:34" ht="15">
      <c r="AF156" s="10">
        <v>6225</v>
      </c>
      <c r="AG156" s="11" t="s">
        <v>127</v>
      </c>
      <c r="AH156" t="s">
        <v>185</v>
      </c>
    </row>
    <row r="157" spans="32:34" ht="15">
      <c r="AF157" s="10">
        <v>6226</v>
      </c>
      <c r="AG157" s="11" t="s">
        <v>128</v>
      </c>
      <c r="AH157" t="s">
        <v>185</v>
      </c>
    </row>
    <row r="158" spans="32:34" ht="15">
      <c r="AF158" s="10">
        <v>6227</v>
      </c>
      <c r="AG158" s="11" t="s">
        <v>129</v>
      </c>
      <c r="AH158" t="s">
        <v>185</v>
      </c>
    </row>
    <row r="159" spans="32:34" ht="15">
      <c r="AF159" s="10">
        <v>7201</v>
      </c>
      <c r="AG159" s="11" t="s">
        <v>171</v>
      </c>
      <c r="AH159" t="s">
        <v>186</v>
      </c>
    </row>
    <row r="160" spans="32:34" ht="15">
      <c r="AF160" s="10">
        <v>7202</v>
      </c>
      <c r="AG160" s="11" t="s">
        <v>130</v>
      </c>
      <c r="AH160" t="s">
        <v>186</v>
      </c>
    </row>
    <row r="161" spans="32:34" ht="15">
      <c r="AF161" s="10">
        <v>7203</v>
      </c>
      <c r="AG161" s="11" t="s">
        <v>131</v>
      </c>
      <c r="AH161" t="s">
        <v>186</v>
      </c>
    </row>
    <row r="162" spans="32:34" ht="15">
      <c r="AF162" s="10">
        <v>7204</v>
      </c>
      <c r="AG162" s="11" t="s">
        <v>132</v>
      </c>
      <c r="AH162" t="s">
        <v>186</v>
      </c>
    </row>
    <row r="163" spans="32:34" ht="15">
      <c r="AF163" s="10">
        <v>7205</v>
      </c>
      <c r="AG163" s="11" t="s">
        <v>133</v>
      </c>
      <c r="AH163" t="s">
        <v>186</v>
      </c>
    </row>
    <row r="164" spans="32:34" ht="15">
      <c r="AF164" s="10">
        <v>7206</v>
      </c>
      <c r="AG164" s="11" t="s">
        <v>134</v>
      </c>
      <c r="AH164" t="s">
        <v>186</v>
      </c>
    </row>
    <row r="165" spans="32:34" ht="15">
      <c r="AF165" s="10">
        <v>7207</v>
      </c>
      <c r="AG165" s="11" t="s">
        <v>135</v>
      </c>
      <c r="AH165" t="s">
        <v>186</v>
      </c>
    </row>
    <row r="166" spans="32:34" ht="15">
      <c r="AF166" s="10">
        <v>7208</v>
      </c>
      <c r="AG166" s="11" t="s">
        <v>136</v>
      </c>
      <c r="AH166" t="s">
        <v>186</v>
      </c>
    </row>
    <row r="167" spans="32:34" ht="15">
      <c r="AF167" s="10">
        <v>7209</v>
      </c>
      <c r="AG167" s="11" t="s">
        <v>172</v>
      </c>
      <c r="AH167" t="s">
        <v>186</v>
      </c>
    </row>
    <row r="168" spans="32:34" ht="15">
      <c r="AF168" s="10">
        <v>7210</v>
      </c>
      <c r="AG168" s="11" t="s">
        <v>173</v>
      </c>
      <c r="AH168" t="s">
        <v>186</v>
      </c>
    </row>
    <row r="169" spans="32:34" ht="15">
      <c r="AF169" s="10">
        <v>7211</v>
      </c>
      <c r="AG169" s="11" t="s">
        <v>137</v>
      </c>
      <c r="AH169" t="s">
        <v>186</v>
      </c>
    </row>
    <row r="170" spans="32:34" ht="15">
      <c r="AF170" s="10">
        <v>7212</v>
      </c>
      <c r="AG170" s="11" t="s">
        <v>138</v>
      </c>
      <c r="AH170" t="s">
        <v>186</v>
      </c>
    </row>
    <row r="171" spans="32:34" ht="15">
      <c r="AF171" s="10">
        <v>7213</v>
      </c>
      <c r="AG171" s="11" t="s">
        <v>139</v>
      </c>
      <c r="AH171" t="s">
        <v>186</v>
      </c>
    </row>
    <row r="172" spans="32:34" ht="15">
      <c r="AF172" s="10">
        <v>7214</v>
      </c>
      <c r="AG172" s="11" t="s">
        <v>174</v>
      </c>
      <c r="AH172" t="s">
        <v>186</v>
      </c>
    </row>
    <row r="173" spans="32:34" ht="15">
      <c r="AF173" s="10">
        <v>7215</v>
      </c>
      <c r="AG173" s="11" t="s">
        <v>140</v>
      </c>
      <c r="AH173" t="s">
        <v>186</v>
      </c>
    </row>
    <row r="174" spans="32:34" ht="15">
      <c r="AF174" s="10">
        <v>7216</v>
      </c>
      <c r="AG174" s="11" t="s">
        <v>141</v>
      </c>
      <c r="AH174" t="s">
        <v>186</v>
      </c>
    </row>
    <row r="175" spans="32:34" ht="15">
      <c r="AF175" s="10">
        <v>7217</v>
      </c>
      <c r="AG175" s="11" t="s">
        <v>142</v>
      </c>
      <c r="AH175" t="s">
        <v>186</v>
      </c>
    </row>
    <row r="176" spans="32:34" ht="15">
      <c r="AF176" s="10">
        <v>8201</v>
      </c>
      <c r="AG176" s="11" t="s">
        <v>143</v>
      </c>
      <c r="AH176" t="s">
        <v>187</v>
      </c>
    </row>
    <row r="177" spans="32:34" ht="15">
      <c r="AF177" s="10">
        <v>8202</v>
      </c>
      <c r="AG177" s="11" t="s">
        <v>144</v>
      </c>
      <c r="AH177" t="s">
        <v>187</v>
      </c>
    </row>
    <row r="178" spans="32:34" ht="15">
      <c r="AF178" s="10">
        <v>8203</v>
      </c>
      <c r="AG178" s="11" t="s">
        <v>145</v>
      </c>
      <c r="AH178" t="s">
        <v>187</v>
      </c>
    </row>
    <row r="179" spans="32:34" ht="15">
      <c r="AF179" s="10">
        <v>8204</v>
      </c>
      <c r="AG179" s="11" t="s">
        <v>34</v>
      </c>
      <c r="AH179" t="s">
        <v>187</v>
      </c>
    </row>
    <row r="180" spans="32:34" ht="15">
      <c r="AF180" s="10">
        <v>8205</v>
      </c>
      <c r="AG180" s="11" t="s">
        <v>146</v>
      </c>
      <c r="AH180" t="s">
        <v>187</v>
      </c>
    </row>
    <row r="181" spans="32:34" ht="15">
      <c r="AF181" s="10">
        <v>8206</v>
      </c>
      <c r="AG181" s="11" t="s">
        <v>147</v>
      </c>
      <c r="AH181" t="s">
        <v>187</v>
      </c>
    </row>
    <row r="182" spans="32:34" ht="15">
      <c r="AF182" s="10">
        <v>8207</v>
      </c>
      <c r="AG182" s="11" t="s">
        <v>148</v>
      </c>
      <c r="AH182" t="s">
        <v>187</v>
      </c>
    </row>
    <row r="183" spans="32:34" ht="15">
      <c r="AF183" s="10">
        <v>9999</v>
      </c>
      <c r="AG183" s="11" t="s">
        <v>149</v>
      </c>
      <c r="AH183" t="s">
        <v>188</v>
      </c>
    </row>
    <row r="184" spans="32:34" ht="15">
      <c r="AF184" s="10">
        <v>9001</v>
      </c>
      <c r="AG184" s="11" t="s">
        <v>150</v>
      </c>
      <c r="AH184" t="s">
        <v>188</v>
      </c>
    </row>
    <row r="185" spans="32:34" ht="15">
      <c r="AF185" s="10">
        <v>9002</v>
      </c>
      <c r="AG185" s="11" t="s">
        <v>151</v>
      </c>
      <c r="AH185" t="s">
        <v>188</v>
      </c>
    </row>
    <row r="186" spans="32:34" ht="15">
      <c r="AF186" s="10">
        <v>9003</v>
      </c>
      <c r="AG186" s="11" t="s">
        <v>152</v>
      </c>
      <c r="AH186" t="s">
        <v>188</v>
      </c>
    </row>
    <row r="187" spans="32:34" ht="15">
      <c r="AF187" s="10">
        <v>9004</v>
      </c>
      <c r="AG187" s="11" t="s">
        <v>153</v>
      </c>
      <c r="AH187" t="s">
        <v>188</v>
      </c>
    </row>
    <row r="188" spans="32:34" ht="15">
      <c r="AF188" s="10">
        <v>9005</v>
      </c>
      <c r="AG188" s="11" t="s">
        <v>154</v>
      </c>
      <c r="AH188" t="s">
        <v>188</v>
      </c>
    </row>
    <row r="189" spans="32:34" ht="15">
      <c r="AF189" s="10">
        <v>9006</v>
      </c>
      <c r="AG189" s="11" t="s">
        <v>175</v>
      </c>
      <c r="AH189" t="s">
        <v>188</v>
      </c>
    </row>
    <row r="190" spans="32:34" ht="15">
      <c r="AF190" s="10">
        <v>9007</v>
      </c>
      <c r="AG190" s="11" t="s">
        <v>176</v>
      </c>
      <c r="AH190" t="s">
        <v>188</v>
      </c>
    </row>
    <row r="191" spans="32:34" ht="15">
      <c r="AF191" s="10">
        <v>9008</v>
      </c>
      <c r="AG191" s="11" t="s">
        <v>177</v>
      </c>
      <c r="AH191" t="s">
        <v>188</v>
      </c>
    </row>
    <row r="192" spans="32:34" ht="15">
      <c r="AF192" s="10">
        <v>9009</v>
      </c>
      <c r="AG192" s="11" t="s">
        <v>178</v>
      </c>
      <c r="AH192" t="s">
        <v>188</v>
      </c>
    </row>
    <row r="193" spans="32:34" ht="15">
      <c r="AF193" s="10">
        <v>9010</v>
      </c>
      <c r="AG193" s="11" t="s">
        <v>155</v>
      </c>
      <c r="AH193" t="s">
        <v>188</v>
      </c>
    </row>
    <row r="194" spans="32:34" ht="15">
      <c r="AF194" s="10">
        <v>9011</v>
      </c>
      <c r="AG194" s="11" t="s">
        <v>156</v>
      </c>
      <c r="AH194" t="s">
        <v>188</v>
      </c>
    </row>
    <row r="195" spans="32:34" ht="15">
      <c r="AF195" s="10">
        <v>9012</v>
      </c>
      <c r="AG195" s="11" t="s">
        <v>37</v>
      </c>
      <c r="AH195" t="s">
        <v>188</v>
      </c>
    </row>
  </sheetData>
  <sheetProtection/>
  <mergeCells count="39">
    <mergeCell ref="X4:X5"/>
    <mergeCell ref="Y4:Y5"/>
    <mergeCell ref="Z4:Z5"/>
    <mergeCell ref="AA4:AA5"/>
    <mergeCell ref="C4:C5"/>
    <mergeCell ref="D4:D5"/>
    <mergeCell ref="T4:T5"/>
    <mergeCell ref="U4:U5"/>
    <mergeCell ref="V4:V5"/>
    <mergeCell ref="W4:W5"/>
    <mergeCell ref="Q4:Q5"/>
    <mergeCell ref="R4:R5"/>
    <mergeCell ref="AC4:AC5"/>
    <mergeCell ref="AD4:AD5"/>
    <mergeCell ref="A78:E78"/>
    <mergeCell ref="F78:G78"/>
    <mergeCell ref="I78:K78"/>
    <mergeCell ref="N78:AC78"/>
    <mergeCell ref="G4:G5"/>
    <mergeCell ref="H4:H5"/>
    <mergeCell ref="I4:I5"/>
    <mergeCell ref="J4:J5"/>
    <mergeCell ref="L4:L5"/>
    <mergeCell ref="M4:P4"/>
    <mergeCell ref="AE4:AE5"/>
    <mergeCell ref="A79:D79"/>
    <mergeCell ref="E79:H79"/>
    <mergeCell ref="I79:O79"/>
    <mergeCell ref="P79:AB79"/>
    <mergeCell ref="K4:K5"/>
    <mergeCell ref="S4:S5"/>
    <mergeCell ref="AB4:AB5"/>
    <mergeCell ref="E4:E5"/>
    <mergeCell ref="F4:F5"/>
    <mergeCell ref="G1:AB1"/>
    <mergeCell ref="A1:F1"/>
    <mergeCell ref="G2:AB2"/>
    <mergeCell ref="A4:A5"/>
    <mergeCell ref="B4:B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95"/>
  <sheetViews>
    <sheetView zoomScale="115" zoomScaleNormal="115" zoomScalePageLayoutView="0" workbookViewId="0" topLeftCell="A1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9.7109375" style="0" hidden="1" customWidth="1"/>
    <col min="5" max="5" width="31.28125" style="0" customWidth="1"/>
    <col min="6" max="6" width="11.8515625" style="4" customWidth="1"/>
    <col min="7" max="7" width="28.28125" style="0" customWidth="1"/>
    <col min="8" max="8" width="5.7109375" style="0" hidden="1" customWidth="1"/>
    <col min="9" max="9" width="5.28125" style="24" customWidth="1"/>
    <col min="10" max="10" width="9.140625" style="0" hidden="1" customWidth="1"/>
    <col min="11" max="11" width="23.57421875" style="0" hidden="1" customWidth="1"/>
    <col min="12" max="12" width="12.421875" style="16" hidden="1" customWidth="1"/>
    <col min="13" max="13" width="5.57421875" style="0" hidden="1" customWidth="1"/>
    <col min="14" max="15" width="5.421875" style="0" hidden="1" customWidth="1"/>
    <col min="16" max="16" width="6.57421875" style="0" hidden="1" customWidth="1"/>
    <col min="17" max="17" width="6.00390625" style="0" hidden="1" customWidth="1"/>
    <col min="18" max="18" width="5.57421875" style="0" hidden="1" customWidth="1"/>
    <col min="19" max="19" width="7.140625" style="0" hidden="1" customWidth="1"/>
    <col min="20" max="20" width="11.8515625" style="0" customWidth="1"/>
    <col min="21" max="27" width="11.140625" style="0" customWidth="1"/>
    <col min="28" max="28" width="22.00390625" style="0" customWidth="1"/>
    <col min="29" max="29" width="20.00390625" style="0" hidden="1" customWidth="1"/>
    <col min="30" max="30" width="9.140625" style="0" hidden="1" customWidth="1"/>
    <col min="31" max="31" width="24.8515625" style="0" hidden="1" customWidth="1"/>
    <col min="32" max="32" width="5.8515625" style="0" hidden="1" customWidth="1"/>
    <col min="33" max="33" width="29.8515625" style="0" hidden="1" customWidth="1"/>
    <col min="34" max="34" width="11.8515625" style="0" hidden="1" customWidth="1"/>
    <col min="35" max="35" width="1.421875" style="0" hidden="1" customWidth="1"/>
    <col min="36" max="36" width="9.140625" style="0" hidden="1" customWidth="1"/>
    <col min="37" max="37" width="9.140625" style="0" customWidth="1"/>
  </cols>
  <sheetData>
    <row r="1" spans="1:28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7:28" s="1" customFormat="1" ht="15.75">
      <c r="G2" s="102" t="s">
        <v>1232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6:12" s="1" customFormat="1" ht="15.75">
      <c r="F3" s="5"/>
      <c r="I3" s="24"/>
      <c r="L3" s="16"/>
    </row>
    <row r="4" spans="1:31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100" t="s">
        <v>3</v>
      </c>
      <c r="J4" s="88" t="s">
        <v>21</v>
      </c>
      <c r="K4" s="88" t="s">
        <v>21</v>
      </c>
      <c r="L4" s="120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88" t="s">
        <v>1240</v>
      </c>
      <c r="U4" s="88" t="s">
        <v>1243</v>
      </c>
      <c r="V4" s="88" t="s">
        <v>1248</v>
      </c>
      <c r="W4" s="88" t="s">
        <v>1244</v>
      </c>
      <c r="X4" s="88" t="s">
        <v>1249</v>
      </c>
      <c r="Y4" s="88" t="s">
        <v>1245</v>
      </c>
      <c r="Z4" s="88" t="s">
        <v>1246</v>
      </c>
      <c r="AA4" s="88" t="s">
        <v>1247</v>
      </c>
      <c r="AB4" s="88" t="s">
        <v>12</v>
      </c>
      <c r="AC4" s="103" t="s">
        <v>1172</v>
      </c>
      <c r="AD4" s="103" t="s">
        <v>1173</v>
      </c>
      <c r="AE4" s="103" t="s">
        <v>1174</v>
      </c>
    </row>
    <row r="5" spans="1:31" s="3" customFormat="1" ht="33" customHeight="1">
      <c r="A5" s="88"/>
      <c r="B5" s="99"/>
      <c r="C5" s="88"/>
      <c r="D5" s="88"/>
      <c r="E5" s="88"/>
      <c r="F5" s="88"/>
      <c r="G5" s="88"/>
      <c r="H5" s="88"/>
      <c r="I5" s="100"/>
      <c r="J5" s="88"/>
      <c r="K5" s="88"/>
      <c r="L5" s="120"/>
      <c r="M5" s="13" t="s">
        <v>8</v>
      </c>
      <c r="N5" s="12" t="s">
        <v>15</v>
      </c>
      <c r="O5" s="12" t="s">
        <v>558</v>
      </c>
      <c r="P5" s="12" t="s">
        <v>16</v>
      </c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103"/>
      <c r="AD5" s="103"/>
      <c r="AE5" s="103"/>
    </row>
    <row r="6" spans="1:35" s="3" customFormat="1" ht="15.75" customHeight="1" hidden="1">
      <c r="A6" s="12">
        <v>1</v>
      </c>
      <c r="B6" s="12" t="s">
        <v>179</v>
      </c>
      <c r="C6" s="38">
        <v>39</v>
      </c>
      <c r="D6" s="38" t="s">
        <v>1005</v>
      </c>
      <c r="E6" s="43" t="str">
        <f aca="true" t="shared" si="0" ref="E6:E69">AC6&amp;" "&amp;AD6&amp;" "&amp;AE6</f>
        <v>®ç hång anh</v>
      </c>
      <c r="F6" s="38" t="s">
        <v>938</v>
      </c>
      <c r="G6" s="38" t="s">
        <v>383</v>
      </c>
      <c r="H6" s="38" t="s">
        <v>24</v>
      </c>
      <c r="I6" s="38" t="s">
        <v>300</v>
      </c>
      <c r="J6" s="18">
        <v>3205</v>
      </c>
      <c r="K6" s="14" t="str">
        <f>VLOOKUP(J6,$AF$41:$AG$194,2,0)</f>
        <v>THCS Ninh Hải</v>
      </c>
      <c r="L6" s="26" t="str">
        <f>VLOOKUP(J6,$AF$41:$AH$195,3,0)</f>
        <v>Hoa Lư</v>
      </c>
      <c r="M6" s="38">
        <v>6.75</v>
      </c>
      <c r="N6" s="38">
        <v>8.25</v>
      </c>
      <c r="O6" s="38">
        <v>7.2</v>
      </c>
      <c r="P6" s="38">
        <v>8.25</v>
      </c>
      <c r="Q6" s="12"/>
      <c r="R6" s="38">
        <v>0</v>
      </c>
      <c r="S6" s="38">
        <v>38.7</v>
      </c>
      <c r="T6" s="38"/>
      <c r="U6" s="38"/>
      <c r="V6" s="38"/>
      <c r="W6" s="38"/>
      <c r="X6" s="38"/>
      <c r="Y6" s="38"/>
      <c r="Z6" s="38"/>
      <c r="AA6" s="38"/>
      <c r="AB6" s="12"/>
      <c r="AC6" s="27" t="s">
        <v>231</v>
      </c>
      <c r="AD6" s="27" t="s">
        <v>243</v>
      </c>
      <c r="AE6" s="27" t="s">
        <v>239</v>
      </c>
      <c r="AI6" s="27" t="s">
        <v>306</v>
      </c>
    </row>
    <row r="7" spans="1:35" s="3" customFormat="1" ht="15.75" customHeight="1" hidden="1">
      <c r="A7" s="12">
        <v>2</v>
      </c>
      <c r="B7" s="12" t="s">
        <v>179</v>
      </c>
      <c r="C7" s="38">
        <v>39</v>
      </c>
      <c r="D7" s="38" t="s">
        <v>1007</v>
      </c>
      <c r="E7" s="43" t="str">
        <f t="shared" si="0"/>
        <v>®inh thÞ mai anh</v>
      </c>
      <c r="F7" s="38" t="s">
        <v>915</v>
      </c>
      <c r="G7" s="38" t="s">
        <v>383</v>
      </c>
      <c r="H7" s="38" t="s">
        <v>24</v>
      </c>
      <c r="I7" s="38" t="s">
        <v>300</v>
      </c>
      <c r="J7" s="18">
        <v>4203</v>
      </c>
      <c r="K7" s="14" t="str">
        <f>VLOOKUP(J7,$AF$41:$AG$194,2,0)</f>
        <v>THCS Lý Tự Trọng</v>
      </c>
      <c r="L7" s="26" t="str">
        <f>VLOOKUP(J7,$AF$41:$AH$195,3,0)</f>
        <v>TP Ninh Bình</v>
      </c>
      <c r="M7" s="38">
        <v>8.75</v>
      </c>
      <c r="N7" s="38">
        <v>7.5</v>
      </c>
      <c r="O7" s="38">
        <v>8.4</v>
      </c>
      <c r="P7" s="38">
        <v>7</v>
      </c>
      <c r="Q7" s="12"/>
      <c r="R7" s="38">
        <v>0</v>
      </c>
      <c r="S7" s="38">
        <v>38.65</v>
      </c>
      <c r="T7" s="38"/>
      <c r="U7" s="38"/>
      <c r="V7" s="38"/>
      <c r="W7" s="38"/>
      <c r="X7" s="38"/>
      <c r="Y7" s="38"/>
      <c r="Z7" s="38"/>
      <c r="AA7" s="38"/>
      <c r="AB7" s="12"/>
      <c r="AC7" s="27" t="s">
        <v>228</v>
      </c>
      <c r="AD7" s="27" t="s">
        <v>471</v>
      </c>
      <c r="AE7" s="27" t="s">
        <v>239</v>
      </c>
      <c r="AF7" s="10">
        <v>1210</v>
      </c>
      <c r="AG7" s="11" t="s">
        <v>158</v>
      </c>
      <c r="AH7" t="s">
        <v>180</v>
      </c>
      <c r="AI7" s="27" t="s">
        <v>313</v>
      </c>
    </row>
    <row r="8" spans="1:35" s="3" customFormat="1" ht="15.75" customHeight="1" hidden="1">
      <c r="A8" s="12">
        <v>3</v>
      </c>
      <c r="B8" s="12" t="s">
        <v>179</v>
      </c>
      <c r="C8" s="38">
        <v>39</v>
      </c>
      <c r="D8" s="38" t="s">
        <v>959</v>
      </c>
      <c r="E8" s="43" t="str">
        <f t="shared" si="0"/>
        <v>®ç thÞ ngäc anh</v>
      </c>
      <c r="F8" s="38" t="s">
        <v>617</v>
      </c>
      <c r="G8" s="38" t="s">
        <v>383</v>
      </c>
      <c r="H8" s="38" t="s">
        <v>24</v>
      </c>
      <c r="I8" s="38" t="s">
        <v>300</v>
      </c>
      <c r="J8" s="18">
        <v>4209</v>
      </c>
      <c r="K8" s="14" t="str">
        <f>VLOOKUP(J8,$AF$41:$AG$194,2,0)</f>
        <v>THCS Ninh Nhất</v>
      </c>
      <c r="L8" s="26" t="str">
        <f>VLOOKUP(J8,$AF$41:$AH$195,3,0)</f>
        <v>TP Ninh Bình</v>
      </c>
      <c r="M8" s="38">
        <v>8.75</v>
      </c>
      <c r="N8" s="38">
        <v>8.75</v>
      </c>
      <c r="O8" s="38">
        <v>8.8</v>
      </c>
      <c r="P8" s="38">
        <v>7.75</v>
      </c>
      <c r="Q8" s="12"/>
      <c r="R8" s="38">
        <v>1</v>
      </c>
      <c r="S8" s="38">
        <v>41.8</v>
      </c>
      <c r="T8" s="38"/>
      <c r="U8" s="38"/>
      <c r="V8" s="38"/>
      <c r="W8" s="38"/>
      <c r="X8" s="38"/>
      <c r="Y8" s="38"/>
      <c r="Z8" s="38"/>
      <c r="AA8" s="38"/>
      <c r="AB8" s="12"/>
      <c r="AC8" s="27" t="s">
        <v>231</v>
      </c>
      <c r="AD8" s="27" t="s">
        <v>466</v>
      </c>
      <c r="AE8" s="27" t="s">
        <v>239</v>
      </c>
      <c r="AF8" s="10">
        <v>1218</v>
      </c>
      <c r="AG8" s="11" t="s">
        <v>53</v>
      </c>
      <c r="AH8" t="s">
        <v>180</v>
      </c>
      <c r="AI8" s="27" t="s">
        <v>304</v>
      </c>
    </row>
    <row r="9" spans="1:35" s="3" customFormat="1" ht="15.75" customHeight="1" hidden="1">
      <c r="A9" s="12">
        <v>4</v>
      </c>
      <c r="B9" s="12" t="s">
        <v>179</v>
      </c>
      <c r="C9" s="38">
        <v>39</v>
      </c>
      <c r="D9" s="38" t="s">
        <v>977</v>
      </c>
      <c r="E9" s="43" t="str">
        <f t="shared" si="0"/>
        <v>ph¹m thÞ ngäc anh</v>
      </c>
      <c r="F9" s="38" t="s">
        <v>919</v>
      </c>
      <c r="G9" s="38" t="s">
        <v>383</v>
      </c>
      <c r="H9" s="38" t="s">
        <v>24</v>
      </c>
      <c r="I9" s="38" t="s">
        <v>300</v>
      </c>
      <c r="J9" s="18">
        <v>3208</v>
      </c>
      <c r="K9" s="14" t="str">
        <f>VLOOKUP(J9,$AF$41:$AG$194,2,0)</f>
        <v>THCS Ninh Mỹ</v>
      </c>
      <c r="L9" s="26" t="str">
        <f>VLOOKUP(J9,$AF$41:$AH$195,3,0)</f>
        <v>Hoa Lư</v>
      </c>
      <c r="M9" s="38">
        <v>7.25</v>
      </c>
      <c r="N9" s="38">
        <v>7.5</v>
      </c>
      <c r="O9" s="38">
        <v>9</v>
      </c>
      <c r="P9" s="38">
        <v>8.25</v>
      </c>
      <c r="Q9" s="41"/>
      <c r="R9" s="38">
        <v>0</v>
      </c>
      <c r="S9" s="38">
        <v>40.25</v>
      </c>
      <c r="T9" s="38"/>
      <c r="U9" s="38"/>
      <c r="V9" s="38"/>
      <c r="W9" s="38"/>
      <c r="X9" s="38"/>
      <c r="Y9" s="38"/>
      <c r="Z9" s="38"/>
      <c r="AA9" s="38"/>
      <c r="AB9" s="12"/>
      <c r="AC9" s="27" t="s">
        <v>221</v>
      </c>
      <c r="AD9" s="27" t="s">
        <v>466</v>
      </c>
      <c r="AE9" s="27" t="s">
        <v>239</v>
      </c>
      <c r="AF9" s="10">
        <v>1223</v>
      </c>
      <c r="AG9" s="11" t="s">
        <v>58</v>
      </c>
      <c r="AH9" t="s">
        <v>180</v>
      </c>
      <c r="AI9" s="27" t="s">
        <v>311</v>
      </c>
    </row>
    <row r="10" spans="1:35" s="3" customFormat="1" ht="15.75" customHeight="1" hidden="1">
      <c r="A10" s="12">
        <v>5</v>
      </c>
      <c r="B10" s="12" t="s">
        <v>179</v>
      </c>
      <c r="C10" s="38">
        <v>39</v>
      </c>
      <c r="D10" s="38" t="s">
        <v>1014</v>
      </c>
      <c r="E10" s="43" t="str">
        <f t="shared" si="0"/>
        <v>ph¹m thÞ ph­¬ng anh</v>
      </c>
      <c r="F10" s="38" t="s">
        <v>860</v>
      </c>
      <c r="G10" s="38" t="s">
        <v>383</v>
      </c>
      <c r="H10" s="38" t="s">
        <v>24</v>
      </c>
      <c r="I10" s="38" t="s">
        <v>300</v>
      </c>
      <c r="J10" s="18">
        <v>4201</v>
      </c>
      <c r="K10" s="14" t="str">
        <f>VLOOKUP(J10,$AF$41:$AG$194,2,0)</f>
        <v>THCS Trương Hán Siêu</v>
      </c>
      <c r="L10" s="26" t="str">
        <f>VLOOKUP(J10,$AF$41:$AH$195,3,0)</f>
        <v>TP Ninh Bình</v>
      </c>
      <c r="M10" s="38">
        <v>8</v>
      </c>
      <c r="N10" s="38">
        <v>8</v>
      </c>
      <c r="O10" s="38">
        <v>8.8</v>
      </c>
      <c r="P10" s="38">
        <v>6.75</v>
      </c>
      <c r="Q10" s="41"/>
      <c r="R10" s="38">
        <v>0</v>
      </c>
      <c r="S10" s="38">
        <v>38.3</v>
      </c>
      <c r="T10" s="38"/>
      <c r="U10" s="38"/>
      <c r="V10" s="38"/>
      <c r="W10" s="38"/>
      <c r="X10" s="38"/>
      <c r="Y10" s="38"/>
      <c r="Z10" s="38"/>
      <c r="AA10" s="38"/>
      <c r="AB10" s="12"/>
      <c r="AC10" s="27" t="s">
        <v>221</v>
      </c>
      <c r="AD10" s="27" t="s">
        <v>259</v>
      </c>
      <c r="AE10" s="27" t="s">
        <v>239</v>
      </c>
      <c r="AI10" s="27" t="s">
        <v>301</v>
      </c>
    </row>
    <row r="11" spans="1:35" s="3" customFormat="1" ht="15.75" customHeight="1" hidden="1">
      <c r="A11" s="12">
        <v>6</v>
      </c>
      <c r="B11" s="12" t="s">
        <v>179</v>
      </c>
      <c r="C11" s="38">
        <v>39</v>
      </c>
      <c r="D11" s="38" t="s">
        <v>971</v>
      </c>
      <c r="E11" s="43" t="str">
        <f t="shared" si="0"/>
        <v>lª thÞ hång ¸nh</v>
      </c>
      <c r="F11" s="38" t="s">
        <v>916</v>
      </c>
      <c r="G11" s="38" t="s">
        <v>383</v>
      </c>
      <c r="H11" s="38" t="s">
        <v>24</v>
      </c>
      <c r="I11" s="38" t="s">
        <v>300</v>
      </c>
      <c r="J11" s="18">
        <v>4204</v>
      </c>
      <c r="K11" s="14" t="str">
        <f>VLOOKUP(J11,$AF$41:$AG$194,2,0)</f>
        <v>THCS Lê Hồng Phong</v>
      </c>
      <c r="L11" s="26" t="str">
        <f>VLOOKUP(J11,$AF$41:$AH$195,3,0)</f>
        <v>TP Ninh Bình</v>
      </c>
      <c r="M11" s="38">
        <v>8.5</v>
      </c>
      <c r="N11" s="38">
        <v>8</v>
      </c>
      <c r="O11" s="38">
        <v>9</v>
      </c>
      <c r="P11" s="38">
        <v>7.5</v>
      </c>
      <c r="Q11" s="12"/>
      <c r="R11" s="38">
        <v>1</v>
      </c>
      <c r="S11" s="38">
        <v>40.5</v>
      </c>
      <c r="T11" s="38"/>
      <c r="U11" s="38"/>
      <c r="V11" s="38"/>
      <c r="W11" s="38"/>
      <c r="X11" s="38"/>
      <c r="Y11" s="38"/>
      <c r="Z11" s="38"/>
      <c r="AA11" s="38"/>
      <c r="AB11" s="12"/>
      <c r="AC11" s="27" t="s">
        <v>219</v>
      </c>
      <c r="AD11" s="27" t="s">
        <v>257</v>
      </c>
      <c r="AE11" s="27" t="s">
        <v>279</v>
      </c>
      <c r="AF11" s="10">
        <v>1226</v>
      </c>
      <c r="AG11" s="11" t="s">
        <v>61</v>
      </c>
      <c r="AH11" t="s">
        <v>180</v>
      </c>
      <c r="AI11" s="27" t="s">
        <v>313</v>
      </c>
    </row>
    <row r="12" spans="1:35" s="3" customFormat="1" ht="15.75" customHeight="1" hidden="1">
      <c r="A12" s="12">
        <v>7</v>
      </c>
      <c r="B12" s="12" t="s">
        <v>179</v>
      </c>
      <c r="C12" s="38">
        <v>39</v>
      </c>
      <c r="D12" s="38" t="s">
        <v>955</v>
      </c>
      <c r="E12" s="43" t="str">
        <f t="shared" si="0"/>
        <v>bïi thÞ dung b×nh</v>
      </c>
      <c r="F12" s="38" t="s">
        <v>860</v>
      </c>
      <c r="G12" s="38" t="s">
        <v>383</v>
      </c>
      <c r="H12" s="38" t="s">
        <v>24</v>
      </c>
      <c r="I12" s="38" t="s">
        <v>300</v>
      </c>
      <c r="J12" s="18">
        <v>4211</v>
      </c>
      <c r="K12" s="14" t="str">
        <f>VLOOKUP(J12,$AF$41:$AG$194,2,0)</f>
        <v>THCS Ninh Phong</v>
      </c>
      <c r="L12" s="26" t="str">
        <f>VLOOKUP(J12,$AF$41:$AH$195,3,0)</f>
        <v>TP Ninh Bình</v>
      </c>
      <c r="M12" s="38">
        <v>8.75</v>
      </c>
      <c r="N12" s="38">
        <v>9</v>
      </c>
      <c r="O12" s="38">
        <v>8.8</v>
      </c>
      <c r="P12" s="38">
        <v>8</v>
      </c>
      <c r="Q12" s="41"/>
      <c r="R12" s="38">
        <v>0</v>
      </c>
      <c r="S12" s="38">
        <v>42.55</v>
      </c>
      <c r="T12" s="38"/>
      <c r="U12" s="38"/>
      <c r="V12" s="38"/>
      <c r="W12" s="38"/>
      <c r="X12" s="38"/>
      <c r="Y12" s="38"/>
      <c r="Z12" s="38"/>
      <c r="AA12" s="38"/>
      <c r="AB12" s="12"/>
      <c r="AC12" s="27" t="s">
        <v>327</v>
      </c>
      <c r="AD12" s="27" t="s">
        <v>886</v>
      </c>
      <c r="AE12" s="27" t="s">
        <v>375</v>
      </c>
      <c r="AI12" s="27" t="s">
        <v>302</v>
      </c>
    </row>
    <row r="13" spans="1:35" s="3" customFormat="1" ht="15.75" customHeight="1" hidden="1">
      <c r="A13" s="12">
        <v>8</v>
      </c>
      <c r="B13" s="12" t="s">
        <v>179</v>
      </c>
      <c r="C13" s="38">
        <v>39</v>
      </c>
      <c r="D13" s="38" t="s">
        <v>978</v>
      </c>
      <c r="E13" s="43" t="str">
        <f t="shared" si="0"/>
        <v>ph¹m hång bÝch</v>
      </c>
      <c r="F13" s="38" t="s">
        <v>920</v>
      </c>
      <c r="G13" s="38" t="s">
        <v>294</v>
      </c>
      <c r="H13" s="38" t="s">
        <v>24</v>
      </c>
      <c r="I13" s="38" t="s">
        <v>300</v>
      </c>
      <c r="J13" s="18">
        <v>4204</v>
      </c>
      <c r="K13" s="14" t="str">
        <f>VLOOKUP(J13,$AF$41:$AG$194,2,0)</f>
        <v>THCS Lê Hồng Phong</v>
      </c>
      <c r="L13" s="26" t="str">
        <f>VLOOKUP(J13,$AF$41:$AH$195,3,0)</f>
        <v>TP Ninh Bình</v>
      </c>
      <c r="M13" s="38">
        <v>8.75</v>
      </c>
      <c r="N13" s="38">
        <v>8.5</v>
      </c>
      <c r="O13" s="38">
        <v>9.2</v>
      </c>
      <c r="P13" s="38">
        <v>6.75</v>
      </c>
      <c r="Q13" s="12"/>
      <c r="R13" s="38">
        <v>0</v>
      </c>
      <c r="S13" s="38">
        <v>39.95</v>
      </c>
      <c r="T13" s="38"/>
      <c r="U13" s="38"/>
      <c r="V13" s="38"/>
      <c r="W13" s="38"/>
      <c r="X13" s="38"/>
      <c r="Y13" s="38"/>
      <c r="Z13" s="38"/>
      <c r="AA13" s="38"/>
      <c r="AB13" s="12"/>
      <c r="AC13" s="27" t="s">
        <v>221</v>
      </c>
      <c r="AD13" s="27" t="s">
        <v>243</v>
      </c>
      <c r="AE13" s="27" t="s">
        <v>534</v>
      </c>
      <c r="AI13" s="27" t="s">
        <v>304</v>
      </c>
    </row>
    <row r="14" spans="1:35" s="3" customFormat="1" ht="15.75" customHeight="1" hidden="1">
      <c r="A14" s="12">
        <v>9</v>
      </c>
      <c r="B14" s="12" t="s">
        <v>179</v>
      </c>
      <c r="C14" s="38">
        <v>39</v>
      </c>
      <c r="D14" s="38" t="s">
        <v>1001</v>
      </c>
      <c r="E14" s="43" t="str">
        <f t="shared" si="0"/>
        <v>®inh ph­¬ng dung</v>
      </c>
      <c r="F14" s="38" t="s">
        <v>791</v>
      </c>
      <c r="G14" s="38" t="s">
        <v>383</v>
      </c>
      <c r="H14" s="38" t="s">
        <v>24</v>
      </c>
      <c r="I14" s="38" t="s">
        <v>300</v>
      </c>
      <c r="J14" s="18">
        <v>4203</v>
      </c>
      <c r="K14" s="14" t="str">
        <f>VLOOKUP(J14,$AF$41:$AG$194,2,0)</f>
        <v>THCS Lý Tự Trọng</v>
      </c>
      <c r="L14" s="26" t="str">
        <f>VLOOKUP(J14,$AF$41:$AH$195,3,0)</f>
        <v>TP Ninh Bình</v>
      </c>
      <c r="M14" s="38">
        <v>7</v>
      </c>
      <c r="N14" s="38">
        <v>7.25</v>
      </c>
      <c r="O14" s="38">
        <v>9.2</v>
      </c>
      <c r="P14" s="38">
        <v>7.75</v>
      </c>
      <c r="Q14" s="12"/>
      <c r="R14" s="38">
        <v>0</v>
      </c>
      <c r="S14" s="38">
        <v>38.95</v>
      </c>
      <c r="T14" s="38"/>
      <c r="U14" s="38"/>
      <c r="V14" s="38"/>
      <c r="W14" s="38"/>
      <c r="X14" s="38"/>
      <c r="Y14" s="38"/>
      <c r="Z14" s="38"/>
      <c r="AA14" s="38"/>
      <c r="AB14" s="12"/>
      <c r="AC14" s="27" t="s">
        <v>228</v>
      </c>
      <c r="AD14" s="27" t="s">
        <v>248</v>
      </c>
      <c r="AE14" s="27" t="s">
        <v>338</v>
      </c>
      <c r="AF14" s="10">
        <v>1214</v>
      </c>
      <c r="AG14" s="11" t="s">
        <v>49</v>
      </c>
      <c r="AH14" t="s">
        <v>180</v>
      </c>
      <c r="AI14" s="27" t="s">
        <v>318</v>
      </c>
    </row>
    <row r="15" spans="1:35" s="3" customFormat="1" ht="15.75" customHeight="1" hidden="1">
      <c r="A15" s="12">
        <v>10</v>
      </c>
      <c r="B15" s="12" t="s">
        <v>179</v>
      </c>
      <c r="C15" s="38">
        <v>39</v>
      </c>
      <c r="D15" s="38" t="s">
        <v>1009</v>
      </c>
      <c r="E15" s="43" t="str">
        <f t="shared" si="0"/>
        <v>ph¹m tiÕn dòng</v>
      </c>
      <c r="F15" s="38" t="s">
        <v>940</v>
      </c>
      <c r="G15" s="38" t="s">
        <v>383</v>
      </c>
      <c r="H15" s="38" t="s">
        <v>24</v>
      </c>
      <c r="I15" s="38" t="s">
        <v>25</v>
      </c>
      <c r="J15" s="18">
        <v>4207</v>
      </c>
      <c r="K15" s="14" t="str">
        <f>VLOOKUP(J15,$AF$41:$AG$194,2,0)</f>
        <v>THCS Ninh Thành</v>
      </c>
      <c r="L15" s="26" t="str">
        <f>VLOOKUP(J15,$AF$41:$AH$195,3,0)</f>
        <v>TP Ninh Bình</v>
      </c>
      <c r="M15" s="38">
        <v>8.75</v>
      </c>
      <c r="N15" s="38">
        <v>8.25</v>
      </c>
      <c r="O15" s="38">
        <v>8.6</v>
      </c>
      <c r="P15" s="38">
        <v>6.5</v>
      </c>
      <c r="Q15" s="12"/>
      <c r="R15" s="38">
        <v>1.5</v>
      </c>
      <c r="S15" s="38">
        <v>38.6</v>
      </c>
      <c r="T15" s="38"/>
      <c r="U15" s="38"/>
      <c r="V15" s="38"/>
      <c r="W15" s="38"/>
      <c r="X15" s="38"/>
      <c r="Y15" s="38"/>
      <c r="Z15" s="38"/>
      <c r="AA15" s="38"/>
      <c r="AB15" s="12"/>
      <c r="AC15" s="27" t="s">
        <v>221</v>
      </c>
      <c r="AD15" s="27" t="s">
        <v>374</v>
      </c>
      <c r="AE15" s="27" t="s">
        <v>382</v>
      </c>
      <c r="AI15" s="27" t="s">
        <v>302</v>
      </c>
    </row>
    <row r="16" spans="1:35" s="3" customFormat="1" ht="15.75" customHeight="1" hidden="1">
      <c r="A16" s="12">
        <v>11</v>
      </c>
      <c r="B16" s="12" t="s">
        <v>179</v>
      </c>
      <c r="C16" s="38">
        <v>39</v>
      </c>
      <c r="D16" s="38" t="s">
        <v>1015</v>
      </c>
      <c r="E16" s="43" t="str">
        <f t="shared" si="0"/>
        <v>nguyÔn thÞ thuú d­¬ng</v>
      </c>
      <c r="F16" s="38" t="s">
        <v>680</v>
      </c>
      <c r="G16" s="38" t="s">
        <v>383</v>
      </c>
      <c r="H16" s="38" t="s">
        <v>24</v>
      </c>
      <c r="I16" s="38" t="s">
        <v>300</v>
      </c>
      <c r="J16" s="18">
        <v>4203</v>
      </c>
      <c r="K16" s="14" t="str">
        <f>VLOOKUP(J16,$AF$41:$AG$194,2,0)</f>
        <v>THCS Lý Tự Trọng</v>
      </c>
      <c r="L16" s="26" t="str">
        <f>VLOOKUP(J16,$AF$41:$AH$195,3,0)</f>
        <v>TP Ninh Bình</v>
      </c>
      <c r="M16" s="38">
        <v>8</v>
      </c>
      <c r="N16" s="38">
        <v>8.75</v>
      </c>
      <c r="O16" s="38">
        <v>8</v>
      </c>
      <c r="P16" s="38">
        <v>6.75</v>
      </c>
      <c r="Q16" s="12"/>
      <c r="R16" s="38">
        <v>0</v>
      </c>
      <c r="S16" s="38">
        <v>38.25</v>
      </c>
      <c r="T16" s="38"/>
      <c r="U16" s="38"/>
      <c r="V16" s="38"/>
      <c r="W16" s="38"/>
      <c r="X16" s="38"/>
      <c r="Y16" s="38"/>
      <c r="Z16" s="38"/>
      <c r="AA16" s="38"/>
      <c r="AB16" s="12"/>
      <c r="AC16" s="27" t="s">
        <v>216</v>
      </c>
      <c r="AD16" s="27" t="s">
        <v>831</v>
      </c>
      <c r="AE16" s="27" t="s">
        <v>236</v>
      </c>
      <c r="AI16" s="27" t="s">
        <v>301</v>
      </c>
    </row>
    <row r="17" spans="1:35" s="3" customFormat="1" ht="15.75" customHeight="1" hidden="1">
      <c r="A17" s="12">
        <v>12</v>
      </c>
      <c r="B17" s="12" t="s">
        <v>179</v>
      </c>
      <c r="C17" s="38">
        <v>39</v>
      </c>
      <c r="D17" s="38" t="s">
        <v>997</v>
      </c>
      <c r="E17" s="43" t="str">
        <f t="shared" si="0"/>
        <v>hoµng thuú d­¬ng</v>
      </c>
      <c r="F17" s="38" t="s">
        <v>681</v>
      </c>
      <c r="G17" s="38" t="s">
        <v>383</v>
      </c>
      <c r="H17" s="38" t="s">
        <v>24</v>
      </c>
      <c r="I17" s="38" t="s">
        <v>300</v>
      </c>
      <c r="J17" s="18">
        <v>4205</v>
      </c>
      <c r="K17" s="14" t="str">
        <f>VLOOKUP(J17,$AF$41:$AG$194,2,0)</f>
        <v>THCS Đinh Tiên Hoàng</v>
      </c>
      <c r="L17" s="26" t="str">
        <f>VLOOKUP(J17,$AF$41:$AH$195,3,0)</f>
        <v>TP Ninh Bình</v>
      </c>
      <c r="M17" s="38">
        <v>8.5</v>
      </c>
      <c r="N17" s="38">
        <v>7.5</v>
      </c>
      <c r="O17" s="38">
        <v>8</v>
      </c>
      <c r="P17" s="38">
        <v>7.5</v>
      </c>
      <c r="Q17" s="12"/>
      <c r="R17" s="38">
        <v>0</v>
      </c>
      <c r="S17" s="38">
        <v>39</v>
      </c>
      <c r="T17" s="38"/>
      <c r="U17" s="38"/>
      <c r="V17" s="38"/>
      <c r="W17" s="38"/>
      <c r="X17" s="38"/>
      <c r="Y17" s="38"/>
      <c r="Z17" s="38"/>
      <c r="AA17" s="38"/>
      <c r="AB17" s="12"/>
      <c r="AC17" s="27" t="s">
        <v>218</v>
      </c>
      <c r="AD17" s="27" t="s">
        <v>832</v>
      </c>
      <c r="AE17" s="27" t="s">
        <v>236</v>
      </c>
      <c r="AI17" s="27" t="s">
        <v>301</v>
      </c>
    </row>
    <row r="18" spans="1:35" s="3" customFormat="1" ht="15.75" customHeight="1" hidden="1">
      <c r="A18" s="12">
        <v>13</v>
      </c>
      <c r="B18" s="12" t="s">
        <v>179</v>
      </c>
      <c r="C18" s="38">
        <v>39</v>
      </c>
      <c r="D18" s="38" t="s">
        <v>993</v>
      </c>
      <c r="E18" s="43" t="str">
        <f t="shared" si="0"/>
        <v>®inh v¨n ®¹i</v>
      </c>
      <c r="F18" s="38" t="s">
        <v>848</v>
      </c>
      <c r="G18" s="38" t="s">
        <v>384</v>
      </c>
      <c r="H18" s="38" t="s">
        <v>24</v>
      </c>
      <c r="I18" s="38" t="s">
        <v>25</v>
      </c>
      <c r="J18" s="18">
        <v>7203</v>
      </c>
      <c r="K18" s="14" t="str">
        <f>VLOOKUP(J18,$AF$41:$AG$194,2,0)</f>
        <v>THCS Yên Thắng</v>
      </c>
      <c r="L18" s="26" t="str">
        <f>VLOOKUP(J18,$AF$41:$AH$195,3,0)</f>
        <v>Yên Mô</v>
      </c>
      <c r="M18" s="38">
        <v>8.25</v>
      </c>
      <c r="N18" s="38">
        <v>8.5</v>
      </c>
      <c r="O18" s="38">
        <v>7.6</v>
      </c>
      <c r="P18" s="38">
        <v>7.5</v>
      </c>
      <c r="Q18" s="12"/>
      <c r="R18" s="38">
        <v>0</v>
      </c>
      <c r="S18" s="38">
        <v>39.35</v>
      </c>
      <c r="T18" s="38"/>
      <c r="U18" s="38"/>
      <c r="V18" s="38"/>
      <c r="W18" s="38"/>
      <c r="X18" s="38"/>
      <c r="Y18" s="38"/>
      <c r="Z18" s="38"/>
      <c r="AA18" s="38"/>
      <c r="AB18" s="12"/>
      <c r="AC18" s="27" t="s">
        <v>228</v>
      </c>
      <c r="AD18" s="27" t="s">
        <v>235</v>
      </c>
      <c r="AE18" s="27" t="s">
        <v>265</v>
      </c>
      <c r="AF18" s="10">
        <v>1224</v>
      </c>
      <c r="AG18" s="11" t="s">
        <v>59</v>
      </c>
      <c r="AH18" t="s">
        <v>180</v>
      </c>
      <c r="AI18" s="27" t="s">
        <v>313</v>
      </c>
    </row>
    <row r="19" spans="1:35" s="3" customFormat="1" ht="15.75" customHeight="1" hidden="1">
      <c r="A19" s="12">
        <v>14</v>
      </c>
      <c r="B19" s="12" t="s">
        <v>179</v>
      </c>
      <c r="C19" s="38">
        <v>40</v>
      </c>
      <c r="D19" s="38" t="s">
        <v>958</v>
      </c>
      <c r="E19" s="43" t="str">
        <f t="shared" si="0"/>
        <v>trÞnh tiÕn ®¹t</v>
      </c>
      <c r="F19" s="38" t="s">
        <v>907</v>
      </c>
      <c r="G19" s="38" t="s">
        <v>383</v>
      </c>
      <c r="H19" s="38" t="s">
        <v>24</v>
      </c>
      <c r="I19" s="38" t="s">
        <v>25</v>
      </c>
      <c r="J19" s="18">
        <v>4204</v>
      </c>
      <c r="K19" s="14" t="str">
        <f>VLOOKUP(J19,$AF$41:$AG$194,2,0)</f>
        <v>THCS Lê Hồng Phong</v>
      </c>
      <c r="L19" s="26" t="str">
        <f>VLOOKUP(J19,$AF$41:$AH$195,3,0)</f>
        <v>TP Ninh Bình</v>
      </c>
      <c r="M19" s="38">
        <v>9</v>
      </c>
      <c r="N19" s="38">
        <v>7.75</v>
      </c>
      <c r="O19" s="38">
        <v>9.6</v>
      </c>
      <c r="P19" s="38">
        <v>7.75</v>
      </c>
      <c r="Q19" s="2"/>
      <c r="R19" s="38">
        <v>0</v>
      </c>
      <c r="S19" s="38">
        <v>41.85</v>
      </c>
      <c r="T19" s="38"/>
      <c r="U19" s="38"/>
      <c r="V19" s="38"/>
      <c r="W19" s="38"/>
      <c r="X19" s="38"/>
      <c r="Y19" s="38"/>
      <c r="Z19" s="38"/>
      <c r="AA19" s="38"/>
      <c r="AB19" s="12"/>
      <c r="AC19" s="27" t="s">
        <v>224</v>
      </c>
      <c r="AD19" s="27" t="s">
        <v>374</v>
      </c>
      <c r="AE19" s="27" t="s">
        <v>381</v>
      </c>
      <c r="AF19" s="10">
        <v>2203</v>
      </c>
      <c r="AG19" s="11" t="s">
        <v>64</v>
      </c>
      <c r="AH19" t="s">
        <v>181</v>
      </c>
      <c r="AI19" s="27" t="s">
        <v>302</v>
      </c>
    </row>
    <row r="20" spans="1:35" s="3" customFormat="1" ht="15.75" customHeight="1" hidden="1">
      <c r="A20" s="12">
        <v>15</v>
      </c>
      <c r="B20" s="12" t="s">
        <v>179</v>
      </c>
      <c r="C20" s="38">
        <v>40</v>
      </c>
      <c r="D20" s="38" t="s">
        <v>965</v>
      </c>
      <c r="E20" s="43" t="str">
        <f t="shared" si="0"/>
        <v>nguyÔn h­¬ng giang</v>
      </c>
      <c r="F20" s="38" t="s">
        <v>911</v>
      </c>
      <c r="G20" s="38" t="s">
        <v>383</v>
      </c>
      <c r="H20" s="38" t="s">
        <v>24</v>
      </c>
      <c r="I20" s="38" t="s">
        <v>300</v>
      </c>
      <c r="J20" s="18">
        <v>4203</v>
      </c>
      <c r="K20" s="14" t="str">
        <f>VLOOKUP(J20,$AF$41:$AG$194,2,0)</f>
        <v>THCS Lý Tự Trọng</v>
      </c>
      <c r="L20" s="26" t="str">
        <f>VLOOKUP(J20,$AF$41:$AH$195,3,0)</f>
        <v>TP Ninh Bình</v>
      </c>
      <c r="M20" s="38">
        <v>8.75</v>
      </c>
      <c r="N20" s="38">
        <v>8</v>
      </c>
      <c r="O20" s="38">
        <v>9</v>
      </c>
      <c r="P20" s="38">
        <v>7.75</v>
      </c>
      <c r="Q20" s="12"/>
      <c r="R20" s="38">
        <v>1.5</v>
      </c>
      <c r="S20" s="38">
        <v>41.25</v>
      </c>
      <c r="T20" s="38"/>
      <c r="U20" s="38"/>
      <c r="V20" s="38"/>
      <c r="W20" s="38"/>
      <c r="X20" s="38"/>
      <c r="Y20" s="38"/>
      <c r="Z20" s="38"/>
      <c r="AA20" s="38"/>
      <c r="AB20" s="12"/>
      <c r="AC20" s="27" t="s">
        <v>216</v>
      </c>
      <c r="AD20" s="27" t="s">
        <v>237</v>
      </c>
      <c r="AE20" s="27" t="s">
        <v>269</v>
      </c>
      <c r="AI20" s="27" t="s">
        <v>304</v>
      </c>
    </row>
    <row r="21" spans="1:35" s="3" customFormat="1" ht="15.75" customHeight="1" hidden="1">
      <c r="A21" s="12">
        <v>16</v>
      </c>
      <c r="B21" s="12" t="s">
        <v>179</v>
      </c>
      <c r="C21" s="38">
        <v>40</v>
      </c>
      <c r="D21" s="38" t="s">
        <v>967</v>
      </c>
      <c r="E21" s="43" t="str">
        <f t="shared" si="0"/>
        <v>nguyÔn thu giang</v>
      </c>
      <c r="F21" s="38" t="s">
        <v>704</v>
      </c>
      <c r="G21" s="38" t="s">
        <v>383</v>
      </c>
      <c r="H21" s="38" t="s">
        <v>24</v>
      </c>
      <c r="I21" s="38" t="s">
        <v>300</v>
      </c>
      <c r="J21" s="18">
        <v>4204</v>
      </c>
      <c r="K21" s="14" t="str">
        <f>VLOOKUP(J21,$AF$41:$AG$194,2,0)</f>
        <v>THCS Lê Hồng Phong</v>
      </c>
      <c r="L21" s="26" t="str">
        <f>VLOOKUP(J21,$AF$41:$AH$195,3,0)</f>
        <v>TP Ninh Bình</v>
      </c>
      <c r="M21" s="38">
        <v>7.25</v>
      </c>
      <c r="N21" s="38">
        <v>7.25</v>
      </c>
      <c r="O21" s="38">
        <v>9.2</v>
      </c>
      <c r="P21" s="38">
        <v>8.5</v>
      </c>
      <c r="Q21" s="12"/>
      <c r="R21" s="38">
        <v>1</v>
      </c>
      <c r="S21" s="38">
        <v>40.7</v>
      </c>
      <c r="T21" s="38"/>
      <c r="U21" s="38"/>
      <c r="V21" s="38"/>
      <c r="W21" s="38"/>
      <c r="X21" s="38"/>
      <c r="Y21" s="38"/>
      <c r="Z21" s="38"/>
      <c r="AA21" s="38"/>
      <c r="AB21" s="12"/>
      <c r="AC21" s="27" t="s">
        <v>216</v>
      </c>
      <c r="AD21" s="27" t="s">
        <v>262</v>
      </c>
      <c r="AE21" s="27" t="s">
        <v>269</v>
      </c>
      <c r="AI21" s="27" t="s">
        <v>321</v>
      </c>
    </row>
    <row r="22" spans="1:35" s="3" customFormat="1" ht="15.75" customHeight="1" hidden="1">
      <c r="A22" s="12">
        <v>17</v>
      </c>
      <c r="B22" s="12" t="s">
        <v>179</v>
      </c>
      <c r="C22" s="38">
        <v>40</v>
      </c>
      <c r="D22" s="38" t="s">
        <v>980</v>
      </c>
      <c r="E22" s="43" t="str">
        <f t="shared" si="0"/>
        <v>lª ngäc hµ</v>
      </c>
      <c r="F22" s="38" t="s">
        <v>862</v>
      </c>
      <c r="G22" s="38" t="s">
        <v>293</v>
      </c>
      <c r="H22" s="38" t="s">
        <v>24</v>
      </c>
      <c r="I22" s="38" t="s">
        <v>300</v>
      </c>
      <c r="J22" s="18">
        <v>3203</v>
      </c>
      <c r="K22" s="14" t="str">
        <f>VLOOKUP(J22,$AF$41:$AG$194,2,0)</f>
        <v>THCS Ninh Thắng</v>
      </c>
      <c r="L22" s="26" t="str">
        <f>VLOOKUP(J22,$AF$41:$AH$195,3,0)</f>
        <v>Hoa Lư</v>
      </c>
      <c r="M22" s="38">
        <v>8.25</v>
      </c>
      <c r="N22" s="38">
        <v>8.5</v>
      </c>
      <c r="O22" s="38">
        <v>8.6</v>
      </c>
      <c r="P22" s="38">
        <v>7.25</v>
      </c>
      <c r="Q22" s="12"/>
      <c r="R22" s="38">
        <v>1.5</v>
      </c>
      <c r="S22" s="38">
        <v>39.85</v>
      </c>
      <c r="T22" s="38"/>
      <c r="U22" s="38"/>
      <c r="V22" s="38"/>
      <c r="W22" s="38"/>
      <c r="X22" s="38"/>
      <c r="Y22" s="38"/>
      <c r="Z22" s="38"/>
      <c r="AA22" s="38"/>
      <c r="AB22" s="12"/>
      <c r="AC22" s="27" t="s">
        <v>219</v>
      </c>
      <c r="AD22" s="27" t="s">
        <v>241</v>
      </c>
      <c r="AE22" s="27" t="s">
        <v>232</v>
      </c>
      <c r="AI22" s="27" t="s">
        <v>422</v>
      </c>
    </row>
    <row r="23" spans="1:35" s="3" customFormat="1" ht="15.75" customHeight="1" hidden="1">
      <c r="A23" s="12">
        <v>18</v>
      </c>
      <c r="B23" s="12" t="s">
        <v>179</v>
      </c>
      <c r="C23" s="38">
        <v>40</v>
      </c>
      <c r="D23" s="38" t="s">
        <v>982</v>
      </c>
      <c r="E23" s="43" t="str">
        <f t="shared" si="0"/>
        <v>bïi ph­¬ng hµ</v>
      </c>
      <c r="F23" s="38" t="s">
        <v>655</v>
      </c>
      <c r="G23" s="38" t="s">
        <v>383</v>
      </c>
      <c r="H23" s="38" t="s">
        <v>24</v>
      </c>
      <c r="I23" s="38" t="s">
        <v>300</v>
      </c>
      <c r="J23" s="18">
        <v>4204</v>
      </c>
      <c r="K23" s="14" t="str">
        <f>VLOOKUP(J23,$AF$41:$AG$194,2,0)</f>
        <v>THCS Lê Hồng Phong</v>
      </c>
      <c r="L23" s="26" t="str">
        <f>VLOOKUP(J23,$AF$41:$AH$195,3,0)</f>
        <v>TP Ninh Bình</v>
      </c>
      <c r="M23" s="38">
        <v>8.75</v>
      </c>
      <c r="N23" s="38">
        <v>7.5</v>
      </c>
      <c r="O23" s="38">
        <v>8.6</v>
      </c>
      <c r="P23" s="38">
        <v>7.5</v>
      </c>
      <c r="Q23" s="12"/>
      <c r="R23" s="38">
        <v>3</v>
      </c>
      <c r="S23" s="38">
        <v>39.85</v>
      </c>
      <c r="T23" s="38"/>
      <c r="U23" s="38"/>
      <c r="V23" s="38"/>
      <c r="W23" s="38"/>
      <c r="X23" s="38"/>
      <c r="Y23" s="38"/>
      <c r="Z23" s="38"/>
      <c r="AA23" s="38"/>
      <c r="AB23" s="12"/>
      <c r="AC23" s="27" t="s">
        <v>327</v>
      </c>
      <c r="AD23" s="27" t="s">
        <v>248</v>
      </c>
      <c r="AE23" s="27" t="s">
        <v>232</v>
      </c>
      <c r="AI23" s="27" t="s">
        <v>312</v>
      </c>
    </row>
    <row r="24" spans="1:35" s="3" customFormat="1" ht="15.75" customHeight="1" hidden="1">
      <c r="A24" s="12">
        <v>19</v>
      </c>
      <c r="B24" s="12" t="s">
        <v>179</v>
      </c>
      <c r="C24" s="38">
        <v>40</v>
      </c>
      <c r="D24" s="38" t="s">
        <v>975</v>
      </c>
      <c r="E24" s="43" t="str">
        <f t="shared" si="0"/>
        <v>bïi thÞ thu hµ</v>
      </c>
      <c r="F24" s="38" t="s">
        <v>918</v>
      </c>
      <c r="G24" s="38" t="s">
        <v>292</v>
      </c>
      <c r="H24" s="38" t="s">
        <v>24</v>
      </c>
      <c r="I24" s="38" t="s">
        <v>300</v>
      </c>
      <c r="J24" s="18">
        <v>5211</v>
      </c>
      <c r="K24" s="14" t="str">
        <f>VLOOKUP(J24,$AF$41:$AG$194,2,0)</f>
        <v>THCS Khánh An</v>
      </c>
      <c r="L24" s="26" t="str">
        <f>VLOOKUP(J24,$AF$41:$AH$195,3,0)</f>
        <v>Yên Khánh</v>
      </c>
      <c r="M24" s="38">
        <v>8.75</v>
      </c>
      <c r="N24" s="38">
        <v>8</v>
      </c>
      <c r="O24" s="38">
        <v>8.6</v>
      </c>
      <c r="P24" s="38">
        <v>7.5</v>
      </c>
      <c r="Q24" s="12"/>
      <c r="R24" s="38">
        <v>1</v>
      </c>
      <c r="S24" s="38">
        <v>40.35</v>
      </c>
      <c r="T24" s="38"/>
      <c r="U24" s="38"/>
      <c r="V24" s="38"/>
      <c r="W24" s="38"/>
      <c r="X24" s="38"/>
      <c r="Y24" s="38"/>
      <c r="Z24" s="38"/>
      <c r="AA24" s="38"/>
      <c r="AB24" s="12"/>
      <c r="AC24" s="27" t="s">
        <v>327</v>
      </c>
      <c r="AD24" s="27" t="s">
        <v>260</v>
      </c>
      <c r="AE24" s="27" t="s">
        <v>232</v>
      </c>
      <c r="AI24" s="27" t="s">
        <v>301</v>
      </c>
    </row>
    <row r="25" spans="1:35" s="3" customFormat="1" ht="15.75" customHeight="1" hidden="1">
      <c r="A25" s="12">
        <v>20</v>
      </c>
      <c r="B25" s="12" t="s">
        <v>179</v>
      </c>
      <c r="C25" s="38">
        <v>40</v>
      </c>
      <c r="D25" s="38" t="s">
        <v>996</v>
      </c>
      <c r="E25" s="43" t="str">
        <f t="shared" si="0"/>
        <v>®inh thÞ thu hµ</v>
      </c>
      <c r="F25" s="38" t="s">
        <v>750</v>
      </c>
      <c r="G25" s="38" t="s">
        <v>383</v>
      </c>
      <c r="H25" s="38" t="s">
        <v>24</v>
      </c>
      <c r="I25" s="38" t="s">
        <v>300</v>
      </c>
      <c r="J25" s="18">
        <v>4207</v>
      </c>
      <c r="K25" s="14" t="str">
        <f>VLOOKUP(J25,$AF$41:$AG$194,2,0)</f>
        <v>THCS Ninh Thành</v>
      </c>
      <c r="L25" s="26" t="str">
        <f>VLOOKUP(J25,$AF$41:$AH$195,3,0)</f>
        <v>TP Ninh Bình</v>
      </c>
      <c r="M25" s="38">
        <v>6.5</v>
      </c>
      <c r="N25" s="38">
        <v>8.5</v>
      </c>
      <c r="O25" s="38">
        <v>9.2</v>
      </c>
      <c r="P25" s="38">
        <v>7.5</v>
      </c>
      <c r="Q25" s="12"/>
      <c r="R25" s="38">
        <v>0</v>
      </c>
      <c r="S25" s="38">
        <v>39.2</v>
      </c>
      <c r="T25" s="38"/>
      <c r="U25" s="38"/>
      <c r="V25" s="38"/>
      <c r="W25" s="38"/>
      <c r="X25" s="38"/>
      <c r="Y25" s="38"/>
      <c r="Z25" s="38"/>
      <c r="AA25" s="38"/>
      <c r="AB25" s="12"/>
      <c r="AC25" s="27" t="s">
        <v>228</v>
      </c>
      <c r="AD25" s="27" t="s">
        <v>260</v>
      </c>
      <c r="AE25" s="27" t="s">
        <v>232</v>
      </c>
      <c r="AI25" s="27" t="s">
        <v>301</v>
      </c>
    </row>
    <row r="26" spans="1:35" s="3" customFormat="1" ht="15.75" customHeight="1" hidden="1">
      <c r="A26" s="12">
        <v>21</v>
      </c>
      <c r="B26" s="12" t="s">
        <v>179</v>
      </c>
      <c r="C26" s="38">
        <v>40</v>
      </c>
      <c r="D26" s="38" t="s">
        <v>1006</v>
      </c>
      <c r="E26" s="43" t="str">
        <f t="shared" si="0"/>
        <v>nguyÔn thÞ v©n hµ</v>
      </c>
      <c r="F26" s="38" t="s">
        <v>939</v>
      </c>
      <c r="G26" s="38" t="s">
        <v>383</v>
      </c>
      <c r="H26" s="38" t="s">
        <v>24</v>
      </c>
      <c r="I26" s="38" t="s">
        <v>300</v>
      </c>
      <c r="J26" s="18">
        <v>4207</v>
      </c>
      <c r="K26" s="14" t="str">
        <f>VLOOKUP(J26,$AF$41:$AG$194,2,0)</f>
        <v>THCS Ninh Thành</v>
      </c>
      <c r="L26" s="26" t="str">
        <f>VLOOKUP(J26,$AF$41:$AH$195,3,0)</f>
        <v>TP Ninh Bình</v>
      </c>
      <c r="M26" s="38">
        <v>6.75</v>
      </c>
      <c r="N26" s="38">
        <v>7.25</v>
      </c>
      <c r="O26" s="38">
        <v>8.2</v>
      </c>
      <c r="P26" s="38">
        <v>8.25</v>
      </c>
      <c r="Q26" s="12"/>
      <c r="R26" s="38">
        <v>0.5</v>
      </c>
      <c r="S26" s="38">
        <v>38.7</v>
      </c>
      <c r="T26" s="38"/>
      <c r="U26" s="38"/>
      <c r="V26" s="38"/>
      <c r="W26" s="38"/>
      <c r="X26" s="38"/>
      <c r="Y26" s="38"/>
      <c r="Z26" s="38"/>
      <c r="AA26" s="38"/>
      <c r="AB26" s="12"/>
      <c r="AC26" s="27" t="s">
        <v>216</v>
      </c>
      <c r="AD26" s="27" t="s">
        <v>465</v>
      </c>
      <c r="AE26" s="27" t="s">
        <v>232</v>
      </c>
      <c r="AI26" s="27" t="s">
        <v>307</v>
      </c>
    </row>
    <row r="27" spans="1:35" s="3" customFormat="1" ht="15.75" customHeight="1" hidden="1">
      <c r="A27" s="12">
        <v>22</v>
      </c>
      <c r="B27" s="12" t="s">
        <v>179</v>
      </c>
      <c r="C27" s="38">
        <v>40</v>
      </c>
      <c r="D27" s="38" t="s">
        <v>1012</v>
      </c>
      <c r="E27" s="43" t="str">
        <f t="shared" si="0"/>
        <v>hoµng thu hµ</v>
      </c>
      <c r="F27" s="38" t="s">
        <v>806</v>
      </c>
      <c r="G27" s="38" t="s">
        <v>383</v>
      </c>
      <c r="H27" s="38" t="s">
        <v>24</v>
      </c>
      <c r="I27" s="38" t="s">
        <v>300</v>
      </c>
      <c r="J27" s="18">
        <v>4204</v>
      </c>
      <c r="K27" s="14" t="str">
        <f>VLOOKUP(J27,$AF$41:$AG$194,2,0)</f>
        <v>THCS Lê Hồng Phong</v>
      </c>
      <c r="L27" s="26" t="str">
        <f>VLOOKUP(J27,$AF$41:$AH$195,3,0)</f>
        <v>TP Ninh Bình</v>
      </c>
      <c r="M27" s="38">
        <v>7.75</v>
      </c>
      <c r="N27" s="38">
        <v>7.75</v>
      </c>
      <c r="O27" s="38">
        <v>9.4</v>
      </c>
      <c r="P27" s="38">
        <v>6.75</v>
      </c>
      <c r="Q27" s="41"/>
      <c r="R27" s="38">
        <v>0</v>
      </c>
      <c r="S27" s="38">
        <v>38.4</v>
      </c>
      <c r="T27" s="38"/>
      <c r="U27" s="38"/>
      <c r="V27" s="38"/>
      <c r="W27" s="38"/>
      <c r="X27" s="38"/>
      <c r="Y27" s="38"/>
      <c r="Z27" s="38"/>
      <c r="AA27" s="38"/>
      <c r="AB27" s="12"/>
      <c r="AC27" s="27" t="s">
        <v>218</v>
      </c>
      <c r="AD27" s="27" t="s">
        <v>262</v>
      </c>
      <c r="AE27" s="27" t="s">
        <v>232</v>
      </c>
      <c r="AI27" s="27" t="s">
        <v>422</v>
      </c>
    </row>
    <row r="28" spans="1:35" s="3" customFormat="1" ht="15.75" customHeight="1" hidden="1">
      <c r="A28" s="12">
        <v>23</v>
      </c>
      <c r="B28" s="12" t="s">
        <v>179</v>
      </c>
      <c r="C28" s="38">
        <v>40</v>
      </c>
      <c r="D28" s="38" t="s">
        <v>962</v>
      </c>
      <c r="E28" s="43" t="str">
        <f t="shared" si="0"/>
        <v>t¹ thu hµ</v>
      </c>
      <c r="F28" s="38" t="s">
        <v>909</v>
      </c>
      <c r="G28" s="38" t="s">
        <v>383</v>
      </c>
      <c r="H28" s="38" t="s">
        <v>24</v>
      </c>
      <c r="I28" s="38" t="s">
        <v>300</v>
      </c>
      <c r="J28" s="18">
        <v>4205</v>
      </c>
      <c r="K28" s="14" t="str">
        <f>VLOOKUP(J28,$AF$41:$AG$194,2,0)</f>
        <v>THCS Đinh Tiên Hoàng</v>
      </c>
      <c r="L28" s="26" t="str">
        <f>VLOOKUP(J28,$AF$41:$AH$195,3,0)</f>
        <v>TP Ninh Bình</v>
      </c>
      <c r="M28" s="38">
        <v>8.5</v>
      </c>
      <c r="N28" s="38">
        <v>8.25</v>
      </c>
      <c r="O28" s="38">
        <v>8.4</v>
      </c>
      <c r="P28" s="38">
        <v>8.25</v>
      </c>
      <c r="Q28" s="12"/>
      <c r="R28" s="38">
        <v>0</v>
      </c>
      <c r="S28" s="38">
        <v>41.65</v>
      </c>
      <c r="T28" s="38"/>
      <c r="U28" s="38"/>
      <c r="V28" s="38"/>
      <c r="W28" s="38"/>
      <c r="X28" s="38"/>
      <c r="Y28" s="38"/>
      <c r="Z28" s="38"/>
      <c r="AA28" s="38"/>
      <c r="AB28" s="12"/>
      <c r="AC28" s="27" t="s">
        <v>230</v>
      </c>
      <c r="AD28" s="27" t="s">
        <v>262</v>
      </c>
      <c r="AE28" s="27" t="s">
        <v>232</v>
      </c>
      <c r="AI28" s="27" t="s">
        <v>302</v>
      </c>
    </row>
    <row r="29" spans="1:35" s="3" customFormat="1" ht="15.75" customHeight="1" hidden="1">
      <c r="A29" s="12">
        <v>24</v>
      </c>
      <c r="B29" s="12" t="s">
        <v>179</v>
      </c>
      <c r="C29" s="38">
        <v>40</v>
      </c>
      <c r="D29" s="38" t="s">
        <v>983</v>
      </c>
      <c r="E29" s="43" t="str">
        <f t="shared" si="0"/>
        <v>trÇn thÞ h¶o</v>
      </c>
      <c r="F29" s="38" t="s">
        <v>778</v>
      </c>
      <c r="G29" s="38" t="s">
        <v>293</v>
      </c>
      <c r="H29" s="38" t="s">
        <v>24</v>
      </c>
      <c r="I29" s="38" t="s">
        <v>300</v>
      </c>
      <c r="J29" s="18">
        <v>4211</v>
      </c>
      <c r="K29" s="14" t="str">
        <f>VLOOKUP(J29,$AF$41:$AG$194,2,0)</f>
        <v>THCS Ninh Phong</v>
      </c>
      <c r="L29" s="26" t="str">
        <f>VLOOKUP(J29,$AF$41:$AH$195,3,0)</f>
        <v>TP Ninh Bình</v>
      </c>
      <c r="M29" s="38">
        <v>9</v>
      </c>
      <c r="N29" s="38">
        <v>7</v>
      </c>
      <c r="O29" s="38">
        <v>8.8</v>
      </c>
      <c r="P29" s="38">
        <v>7.5</v>
      </c>
      <c r="Q29" s="12"/>
      <c r="R29" s="38">
        <v>0</v>
      </c>
      <c r="S29" s="38">
        <v>39.8</v>
      </c>
      <c r="T29" s="38"/>
      <c r="U29" s="38"/>
      <c r="V29" s="38"/>
      <c r="W29" s="38"/>
      <c r="X29" s="38"/>
      <c r="Y29" s="38"/>
      <c r="Z29" s="38"/>
      <c r="AA29" s="38"/>
      <c r="AB29" s="12"/>
      <c r="AC29" s="27" t="s">
        <v>225</v>
      </c>
      <c r="AD29" s="27" t="s">
        <v>244</v>
      </c>
      <c r="AE29" s="27" t="s">
        <v>674</v>
      </c>
      <c r="AI29" s="27" t="s">
        <v>304</v>
      </c>
    </row>
    <row r="30" spans="1:35" s="3" customFormat="1" ht="15.75" customHeight="1" hidden="1">
      <c r="A30" s="12">
        <v>25</v>
      </c>
      <c r="B30" s="12" t="s">
        <v>179</v>
      </c>
      <c r="C30" s="38">
        <v>40</v>
      </c>
      <c r="D30" s="38" t="s">
        <v>953</v>
      </c>
      <c r="E30" s="43" t="str">
        <f t="shared" si="0"/>
        <v>®Æng thÞ mai hiªn</v>
      </c>
      <c r="F30" s="38" t="s">
        <v>659</v>
      </c>
      <c r="G30" s="38" t="s">
        <v>383</v>
      </c>
      <c r="H30" s="38" t="s">
        <v>24</v>
      </c>
      <c r="I30" s="38" t="s">
        <v>300</v>
      </c>
      <c r="J30" s="18">
        <v>4201</v>
      </c>
      <c r="K30" s="14" t="str">
        <f>VLOOKUP(J30,$AF$41:$AG$194,2,0)</f>
        <v>THCS Trương Hán Siêu</v>
      </c>
      <c r="L30" s="26" t="str">
        <f>VLOOKUP(J30,$AF$41:$AH$195,3,0)</f>
        <v>TP Ninh Bình</v>
      </c>
      <c r="M30" s="38">
        <v>8.75</v>
      </c>
      <c r="N30" s="38">
        <v>8.5</v>
      </c>
      <c r="O30" s="38">
        <v>9.8</v>
      </c>
      <c r="P30" s="38">
        <v>8.25</v>
      </c>
      <c r="Q30" s="12"/>
      <c r="R30" s="38">
        <v>1</v>
      </c>
      <c r="S30" s="38">
        <v>43.55</v>
      </c>
      <c r="T30" s="38"/>
      <c r="U30" s="38"/>
      <c r="V30" s="38"/>
      <c r="W30" s="38"/>
      <c r="X30" s="38"/>
      <c r="Y30" s="38"/>
      <c r="Z30" s="38"/>
      <c r="AA30" s="38"/>
      <c r="AB30" s="12"/>
      <c r="AC30" s="27" t="s">
        <v>371</v>
      </c>
      <c r="AD30" s="27" t="s">
        <v>471</v>
      </c>
      <c r="AE30" s="27" t="s">
        <v>885</v>
      </c>
      <c r="AI30" s="27" t="s">
        <v>385</v>
      </c>
    </row>
    <row r="31" spans="1:35" s="3" customFormat="1" ht="15.75" customHeight="1" hidden="1">
      <c r="A31" s="12">
        <v>26</v>
      </c>
      <c r="B31" s="12" t="s">
        <v>179</v>
      </c>
      <c r="C31" s="38">
        <v>40</v>
      </c>
      <c r="D31" s="38" t="s">
        <v>1017</v>
      </c>
      <c r="E31" s="43" t="str">
        <f t="shared" si="0"/>
        <v>vò thÞ ¸nh hång</v>
      </c>
      <c r="F31" s="38" t="s">
        <v>946</v>
      </c>
      <c r="G31" s="38" t="s">
        <v>383</v>
      </c>
      <c r="H31" s="38" t="s">
        <v>24</v>
      </c>
      <c r="I31" s="38" t="s">
        <v>300</v>
      </c>
      <c r="J31" s="18">
        <v>4203</v>
      </c>
      <c r="K31" s="14" t="str">
        <f>VLOOKUP(J31,$AF$41:$AG$194,2,0)</f>
        <v>THCS Lý Tự Trọng</v>
      </c>
      <c r="L31" s="26" t="str">
        <f>VLOOKUP(J31,$AF$41:$AH$195,3,0)</f>
        <v>TP Ninh Bình</v>
      </c>
      <c r="M31" s="38">
        <v>8.5</v>
      </c>
      <c r="N31" s="38">
        <v>8</v>
      </c>
      <c r="O31" s="38">
        <v>8.2</v>
      </c>
      <c r="P31" s="38">
        <v>6.75</v>
      </c>
      <c r="Q31" s="12"/>
      <c r="R31" s="38">
        <v>0</v>
      </c>
      <c r="S31" s="38">
        <v>38.2</v>
      </c>
      <c r="T31" s="38"/>
      <c r="U31" s="38"/>
      <c r="V31" s="38"/>
      <c r="W31" s="38"/>
      <c r="X31" s="38"/>
      <c r="Y31" s="38"/>
      <c r="Z31" s="38"/>
      <c r="AA31" s="38"/>
      <c r="AB31" s="12"/>
      <c r="AC31" s="27" t="s">
        <v>222</v>
      </c>
      <c r="AD31" s="27" t="s">
        <v>902</v>
      </c>
      <c r="AE31" s="27" t="s">
        <v>243</v>
      </c>
      <c r="AI31" s="27" t="s">
        <v>301</v>
      </c>
    </row>
    <row r="32" spans="1:35" s="3" customFormat="1" ht="15.75" customHeight="1" hidden="1">
      <c r="A32" s="12">
        <v>27</v>
      </c>
      <c r="B32" s="12" t="s">
        <v>179</v>
      </c>
      <c r="C32" s="38">
        <v>40</v>
      </c>
      <c r="D32" s="38" t="s">
        <v>991</v>
      </c>
      <c r="E32" s="43" t="str">
        <f t="shared" si="0"/>
        <v>ph¹m thÞ hång huÖ</v>
      </c>
      <c r="F32" s="38" t="s">
        <v>927</v>
      </c>
      <c r="G32" s="38" t="s">
        <v>292</v>
      </c>
      <c r="H32" s="38" t="s">
        <v>24</v>
      </c>
      <c r="I32" s="38" t="s">
        <v>300</v>
      </c>
      <c r="J32" s="18">
        <v>5209</v>
      </c>
      <c r="K32" s="14" t="str">
        <f>VLOOKUP(J32,$AF$41:$AG$194,2,0)</f>
        <v>THCS Khánh Hoà</v>
      </c>
      <c r="L32" s="26" t="str">
        <f>VLOOKUP(J32,$AF$41:$AH$195,3,0)</f>
        <v>Yên Khánh</v>
      </c>
      <c r="M32" s="38">
        <v>8.75</v>
      </c>
      <c r="N32" s="38">
        <v>7.5</v>
      </c>
      <c r="O32" s="38">
        <v>8.6</v>
      </c>
      <c r="P32" s="38">
        <v>7.25</v>
      </c>
      <c r="Q32" s="2"/>
      <c r="R32" s="38">
        <v>0</v>
      </c>
      <c r="S32" s="38">
        <v>39.35</v>
      </c>
      <c r="T32" s="38"/>
      <c r="U32" s="38"/>
      <c r="V32" s="38"/>
      <c r="W32" s="38"/>
      <c r="X32" s="38"/>
      <c r="Y32" s="38"/>
      <c r="Z32" s="38"/>
      <c r="AA32" s="38"/>
      <c r="AB32" s="12"/>
      <c r="AC32" s="27" t="s">
        <v>221</v>
      </c>
      <c r="AD32" s="27" t="s">
        <v>257</v>
      </c>
      <c r="AE32" s="27" t="s">
        <v>416</v>
      </c>
      <c r="AI32" s="27" t="s">
        <v>304</v>
      </c>
    </row>
    <row r="33" spans="1:35" s="3" customFormat="1" ht="15.75" customHeight="1" hidden="1">
      <c r="A33" s="12">
        <v>28</v>
      </c>
      <c r="B33" s="12" t="s">
        <v>179</v>
      </c>
      <c r="C33" s="38">
        <v>41</v>
      </c>
      <c r="D33" s="38" t="s">
        <v>1019</v>
      </c>
      <c r="E33" s="43" t="str">
        <f t="shared" si="0"/>
        <v>ph¹m thÞ thu huÖ</v>
      </c>
      <c r="F33" s="38" t="s">
        <v>949</v>
      </c>
      <c r="G33" s="38" t="s">
        <v>383</v>
      </c>
      <c r="H33" s="38" t="s">
        <v>24</v>
      </c>
      <c r="I33" s="38" t="s">
        <v>300</v>
      </c>
      <c r="J33" s="18">
        <v>4201</v>
      </c>
      <c r="K33" s="14" t="str">
        <f>VLOOKUP(J33,$AF$41:$AG$194,2,0)</f>
        <v>THCS Trương Hán Siêu</v>
      </c>
      <c r="L33" s="26" t="str">
        <f>VLOOKUP(J33,$AF$41:$AH$195,3,0)</f>
        <v>TP Ninh Bình</v>
      </c>
      <c r="M33" s="38">
        <v>6.25</v>
      </c>
      <c r="N33" s="38">
        <v>8</v>
      </c>
      <c r="O33" s="38">
        <v>8.4</v>
      </c>
      <c r="P33" s="38">
        <v>7.75</v>
      </c>
      <c r="Q33" s="12"/>
      <c r="R33" s="38">
        <v>0</v>
      </c>
      <c r="S33" s="38">
        <v>38.15</v>
      </c>
      <c r="T33" s="38"/>
      <c r="U33" s="38"/>
      <c r="V33" s="38"/>
      <c r="W33" s="38"/>
      <c r="X33" s="38"/>
      <c r="Y33" s="38"/>
      <c r="Z33" s="38"/>
      <c r="AA33" s="38"/>
      <c r="AB33" s="12"/>
      <c r="AC33" s="27" t="s">
        <v>221</v>
      </c>
      <c r="AD33" s="27" t="s">
        <v>260</v>
      </c>
      <c r="AE33" s="27" t="s">
        <v>416</v>
      </c>
      <c r="AI33" s="27" t="s">
        <v>321</v>
      </c>
    </row>
    <row r="34" spans="1:35" s="3" customFormat="1" ht="15.75" customHeight="1" hidden="1">
      <c r="A34" s="12">
        <v>29</v>
      </c>
      <c r="B34" s="12" t="s">
        <v>179</v>
      </c>
      <c r="C34" s="38">
        <v>41</v>
      </c>
      <c r="D34" s="38" t="s">
        <v>1004</v>
      </c>
      <c r="E34" s="43" t="str">
        <f t="shared" si="0"/>
        <v>nguyÔn thÞ lan h­¬ng</v>
      </c>
      <c r="F34" s="38" t="s">
        <v>937</v>
      </c>
      <c r="G34" s="38" t="s">
        <v>383</v>
      </c>
      <c r="H34" s="38" t="s">
        <v>24</v>
      </c>
      <c r="I34" s="38" t="s">
        <v>300</v>
      </c>
      <c r="J34" s="18">
        <v>7203</v>
      </c>
      <c r="K34" s="14" t="str">
        <f>VLOOKUP(J34,$AF$41:$AG$194,2,0)</f>
        <v>THCS Yên Thắng</v>
      </c>
      <c r="L34" s="26" t="str">
        <f>VLOOKUP(J34,$AF$41:$AH$195,3,0)</f>
        <v>Yên Mô</v>
      </c>
      <c r="M34" s="38">
        <v>8.75</v>
      </c>
      <c r="N34" s="38">
        <v>7.75</v>
      </c>
      <c r="O34" s="38">
        <v>8.8</v>
      </c>
      <c r="P34" s="38">
        <v>6.75</v>
      </c>
      <c r="Q34" s="12"/>
      <c r="R34" s="38">
        <v>1</v>
      </c>
      <c r="S34" s="38">
        <v>38.8</v>
      </c>
      <c r="T34" s="38"/>
      <c r="U34" s="38"/>
      <c r="V34" s="38"/>
      <c r="W34" s="38"/>
      <c r="X34" s="38"/>
      <c r="Y34" s="38"/>
      <c r="Z34" s="38"/>
      <c r="AA34" s="38"/>
      <c r="AB34" s="12"/>
      <c r="AC34" s="27" t="s">
        <v>216</v>
      </c>
      <c r="AD34" s="27" t="s">
        <v>469</v>
      </c>
      <c r="AE34" s="27" t="s">
        <v>237</v>
      </c>
      <c r="AI34" s="27" t="s">
        <v>304</v>
      </c>
    </row>
    <row r="35" spans="1:35" s="3" customFormat="1" ht="15.75" customHeight="1" hidden="1">
      <c r="A35" s="12">
        <v>30</v>
      </c>
      <c r="B35" s="12" t="s">
        <v>179</v>
      </c>
      <c r="C35" s="38">
        <v>41</v>
      </c>
      <c r="D35" s="38" t="s">
        <v>974</v>
      </c>
      <c r="E35" s="43" t="str">
        <f t="shared" si="0"/>
        <v>®inh thÞ mai h­¬ng</v>
      </c>
      <c r="F35" s="38" t="s">
        <v>659</v>
      </c>
      <c r="G35" s="38" t="s">
        <v>383</v>
      </c>
      <c r="H35" s="38" t="s">
        <v>24</v>
      </c>
      <c r="I35" s="38" t="s">
        <v>300</v>
      </c>
      <c r="J35" s="18">
        <v>4204</v>
      </c>
      <c r="K35" s="14" t="str">
        <f>VLOOKUP(J35,$AF$41:$AG$194,2,0)</f>
        <v>THCS Lê Hồng Phong</v>
      </c>
      <c r="L35" s="26" t="str">
        <f>VLOOKUP(J35,$AF$41:$AH$195,3,0)</f>
        <v>TP Ninh Bình</v>
      </c>
      <c r="M35" s="38">
        <v>9</v>
      </c>
      <c r="N35" s="38">
        <v>8</v>
      </c>
      <c r="O35" s="38">
        <v>8.4</v>
      </c>
      <c r="P35" s="38">
        <v>7.5</v>
      </c>
      <c r="Q35" s="41"/>
      <c r="R35" s="38">
        <v>0</v>
      </c>
      <c r="S35" s="38">
        <v>40.4</v>
      </c>
      <c r="T35" s="38"/>
      <c r="U35" s="38"/>
      <c r="V35" s="38"/>
      <c r="W35" s="38"/>
      <c r="X35" s="38"/>
      <c r="Y35" s="38"/>
      <c r="Z35" s="38"/>
      <c r="AA35" s="38"/>
      <c r="AB35" s="12"/>
      <c r="AC35" s="27" t="s">
        <v>228</v>
      </c>
      <c r="AD35" s="27" t="s">
        <v>471</v>
      </c>
      <c r="AE35" s="27" t="s">
        <v>237</v>
      </c>
      <c r="AI35" s="27" t="s">
        <v>302</v>
      </c>
    </row>
    <row r="36" spans="1:35" s="3" customFormat="1" ht="15.75" customHeight="1" hidden="1">
      <c r="A36" s="12">
        <v>31</v>
      </c>
      <c r="B36" s="12" t="s">
        <v>179</v>
      </c>
      <c r="C36" s="38">
        <v>41</v>
      </c>
      <c r="D36" s="38" t="s">
        <v>963</v>
      </c>
      <c r="E36" s="43" t="str">
        <f t="shared" si="0"/>
        <v>lª thÞ thu h­¬ng</v>
      </c>
      <c r="F36" s="38" t="s">
        <v>617</v>
      </c>
      <c r="G36" s="38" t="s">
        <v>293</v>
      </c>
      <c r="H36" s="38" t="s">
        <v>24</v>
      </c>
      <c r="I36" s="38" t="s">
        <v>300</v>
      </c>
      <c r="J36" s="18">
        <v>3203</v>
      </c>
      <c r="K36" s="14" t="str">
        <f>VLOOKUP(J36,$AF$41:$AG$194,2,0)</f>
        <v>THCS Ninh Thắng</v>
      </c>
      <c r="L36" s="26" t="str">
        <f>VLOOKUP(J36,$AF$41:$AH$195,3,0)</f>
        <v>Hoa Lư</v>
      </c>
      <c r="M36" s="38">
        <v>8.75</v>
      </c>
      <c r="N36" s="38">
        <v>8</v>
      </c>
      <c r="O36" s="38">
        <v>8.8</v>
      </c>
      <c r="P36" s="38">
        <v>8</v>
      </c>
      <c r="Q36" s="41"/>
      <c r="R36" s="38">
        <v>0</v>
      </c>
      <c r="S36" s="38">
        <v>41.55</v>
      </c>
      <c r="T36" s="38"/>
      <c r="U36" s="38"/>
      <c r="V36" s="38"/>
      <c r="W36" s="38"/>
      <c r="X36" s="38"/>
      <c r="Y36" s="38"/>
      <c r="Z36" s="38"/>
      <c r="AA36" s="38"/>
      <c r="AB36" s="12"/>
      <c r="AC36" s="27" t="s">
        <v>219</v>
      </c>
      <c r="AD36" s="27" t="s">
        <v>260</v>
      </c>
      <c r="AE36" s="27" t="s">
        <v>237</v>
      </c>
      <c r="AI36" s="27" t="s">
        <v>307</v>
      </c>
    </row>
    <row r="37" spans="1:35" s="3" customFormat="1" ht="15.75" customHeight="1" hidden="1">
      <c r="A37" s="12">
        <v>32</v>
      </c>
      <c r="B37" s="12" t="s">
        <v>179</v>
      </c>
      <c r="C37" s="38">
        <v>41</v>
      </c>
      <c r="D37" s="38" t="s">
        <v>950</v>
      </c>
      <c r="E37" s="43" t="str">
        <f t="shared" si="0"/>
        <v>vò thÞ thu h­¬ng</v>
      </c>
      <c r="F37" s="38" t="s">
        <v>638</v>
      </c>
      <c r="G37" s="38" t="s">
        <v>383</v>
      </c>
      <c r="H37" s="38" t="s">
        <v>24</v>
      </c>
      <c r="I37" s="38" t="s">
        <v>300</v>
      </c>
      <c r="J37" s="18">
        <v>4203</v>
      </c>
      <c r="K37" s="14" t="str">
        <f>VLOOKUP(J37,$AF$41:$AG$194,2,0)</f>
        <v>THCS Lý Tự Trọng</v>
      </c>
      <c r="L37" s="26" t="str">
        <f>VLOOKUP(J37,$AF$41:$AH$195,3,0)</f>
        <v>TP Ninh Bình</v>
      </c>
      <c r="M37" s="38">
        <v>9.25</v>
      </c>
      <c r="N37" s="38">
        <v>8.5</v>
      </c>
      <c r="O37" s="38">
        <v>9.6</v>
      </c>
      <c r="P37" s="38">
        <v>8.5</v>
      </c>
      <c r="Q37" s="41"/>
      <c r="R37" s="38">
        <v>0</v>
      </c>
      <c r="S37" s="38">
        <v>44.35</v>
      </c>
      <c r="T37" s="38"/>
      <c r="U37" s="38"/>
      <c r="V37" s="38"/>
      <c r="W37" s="38"/>
      <c r="X37" s="38"/>
      <c r="Y37" s="38"/>
      <c r="Z37" s="38"/>
      <c r="AA37" s="38"/>
      <c r="AB37" s="12"/>
      <c r="AC37" s="27" t="s">
        <v>222</v>
      </c>
      <c r="AD37" s="27" t="s">
        <v>260</v>
      </c>
      <c r="AE37" s="27" t="s">
        <v>237</v>
      </c>
      <c r="AI37" s="27" t="s">
        <v>307</v>
      </c>
    </row>
    <row r="38" spans="1:35" s="3" customFormat="1" ht="15.75" customHeight="1" hidden="1">
      <c r="A38" s="12">
        <v>33</v>
      </c>
      <c r="B38" s="12" t="s">
        <v>179</v>
      </c>
      <c r="C38" s="38">
        <v>41</v>
      </c>
      <c r="D38" s="38" t="s">
        <v>988</v>
      </c>
      <c r="E38" s="43" t="str">
        <f t="shared" si="0"/>
        <v>nguyÔn nhËt kh¸nh</v>
      </c>
      <c r="F38" s="38" t="s">
        <v>925</v>
      </c>
      <c r="G38" s="38" t="s">
        <v>383</v>
      </c>
      <c r="H38" s="38" t="s">
        <v>24</v>
      </c>
      <c r="I38" s="38" t="s">
        <v>25</v>
      </c>
      <c r="J38" s="18">
        <v>4204</v>
      </c>
      <c r="K38" s="14" t="str">
        <f>VLOOKUP(J38,$AF$41:$AG$194,2,0)</f>
        <v>THCS Lê Hồng Phong</v>
      </c>
      <c r="L38" s="26" t="str">
        <f>VLOOKUP(J38,$AF$41:$AH$195,3,0)</f>
        <v>TP Ninh Bình</v>
      </c>
      <c r="M38" s="38">
        <v>8.75</v>
      </c>
      <c r="N38" s="38">
        <v>7.5</v>
      </c>
      <c r="O38" s="38">
        <v>8.8</v>
      </c>
      <c r="P38" s="38">
        <v>7.25</v>
      </c>
      <c r="Q38" s="41"/>
      <c r="R38" s="38">
        <v>0</v>
      </c>
      <c r="S38" s="38">
        <v>39.55</v>
      </c>
      <c r="T38" s="38"/>
      <c r="U38" s="38"/>
      <c r="V38" s="38"/>
      <c r="W38" s="38"/>
      <c r="X38" s="38"/>
      <c r="Y38" s="38"/>
      <c r="Z38" s="38"/>
      <c r="AA38" s="38"/>
      <c r="AB38" s="12"/>
      <c r="AC38" s="27" t="s">
        <v>216</v>
      </c>
      <c r="AD38" s="27" t="s">
        <v>350</v>
      </c>
      <c r="AE38" s="27" t="s">
        <v>287</v>
      </c>
      <c r="AI38" s="27" t="s">
        <v>304</v>
      </c>
    </row>
    <row r="39" spans="1:35" s="3" customFormat="1" ht="15.75" customHeight="1" hidden="1">
      <c r="A39" s="12">
        <v>34</v>
      </c>
      <c r="B39" s="12" t="s">
        <v>179</v>
      </c>
      <c r="C39" s="38">
        <v>41</v>
      </c>
      <c r="D39" s="38" t="s">
        <v>970</v>
      </c>
      <c r="E39" s="43" t="str">
        <f t="shared" si="0"/>
        <v>hoµng ph­¬ng linh</v>
      </c>
      <c r="F39" s="38" t="s">
        <v>915</v>
      </c>
      <c r="G39" s="38" t="s">
        <v>383</v>
      </c>
      <c r="H39" s="38" t="s">
        <v>24</v>
      </c>
      <c r="I39" s="38" t="s">
        <v>300</v>
      </c>
      <c r="J39" s="18">
        <v>4201</v>
      </c>
      <c r="K39" s="14" t="str">
        <f>VLOOKUP(J39,$AF$41:$AG$194,2,0)</f>
        <v>THCS Trương Hán Siêu</v>
      </c>
      <c r="L39" s="26" t="str">
        <f>VLOOKUP(J39,$AF$41:$AH$195,3,0)</f>
        <v>TP Ninh Bình</v>
      </c>
      <c r="M39" s="38">
        <v>8.75</v>
      </c>
      <c r="N39" s="38">
        <v>7.5</v>
      </c>
      <c r="O39" s="38">
        <v>8.8</v>
      </c>
      <c r="P39" s="38">
        <v>7.75</v>
      </c>
      <c r="Q39" s="12"/>
      <c r="R39" s="38">
        <v>0</v>
      </c>
      <c r="S39" s="38">
        <v>40.55</v>
      </c>
      <c r="T39" s="38"/>
      <c r="U39" s="38"/>
      <c r="V39" s="38"/>
      <c r="W39" s="38"/>
      <c r="X39" s="38"/>
      <c r="Y39" s="38"/>
      <c r="Z39" s="38"/>
      <c r="AA39" s="38"/>
      <c r="AB39" s="12"/>
      <c r="AC39" s="27" t="s">
        <v>218</v>
      </c>
      <c r="AD39" s="27" t="s">
        <v>248</v>
      </c>
      <c r="AE39" s="27" t="s">
        <v>271</v>
      </c>
      <c r="AI39" s="27" t="s">
        <v>318</v>
      </c>
    </row>
    <row r="40" spans="1:35" s="3" customFormat="1" ht="15.75" customHeight="1" hidden="1">
      <c r="A40" s="12">
        <v>35</v>
      </c>
      <c r="B40" s="12" t="s">
        <v>179</v>
      </c>
      <c r="C40" s="38">
        <v>41</v>
      </c>
      <c r="D40" s="38" t="s">
        <v>995</v>
      </c>
      <c r="E40" s="43" t="str">
        <f t="shared" si="0"/>
        <v>nguyÔn thÞ hµ linh</v>
      </c>
      <c r="F40" s="38" t="s">
        <v>929</v>
      </c>
      <c r="G40" s="38" t="s">
        <v>930</v>
      </c>
      <c r="H40" s="38" t="s">
        <v>24</v>
      </c>
      <c r="I40" s="38" t="s">
        <v>300</v>
      </c>
      <c r="J40" s="18">
        <v>4206</v>
      </c>
      <c r="K40" s="14" t="str">
        <f>VLOOKUP(J40,$AF$41:$AG$194,2,0)</f>
        <v>THCS Ninh Bình- Bạc Liêu</v>
      </c>
      <c r="L40" s="26" t="str">
        <f>VLOOKUP(J40,$AF$41:$AH$195,3,0)</f>
        <v>TP Ninh Bình</v>
      </c>
      <c r="M40" s="38">
        <v>6.5</v>
      </c>
      <c r="N40" s="38">
        <v>8.5</v>
      </c>
      <c r="O40" s="38">
        <v>8.2</v>
      </c>
      <c r="P40" s="38">
        <v>8</v>
      </c>
      <c r="Q40" s="41"/>
      <c r="R40" s="38">
        <v>0</v>
      </c>
      <c r="S40" s="38">
        <v>39.2</v>
      </c>
      <c r="T40" s="38"/>
      <c r="U40" s="38"/>
      <c r="V40" s="38"/>
      <c r="W40" s="38"/>
      <c r="X40" s="38"/>
      <c r="Y40" s="38"/>
      <c r="Z40" s="38"/>
      <c r="AA40" s="38"/>
      <c r="AB40" s="12"/>
      <c r="AC40" s="27" t="s">
        <v>216</v>
      </c>
      <c r="AD40" s="27" t="s">
        <v>894</v>
      </c>
      <c r="AE40" s="27" t="s">
        <v>271</v>
      </c>
      <c r="AI40" s="27" t="s">
        <v>308</v>
      </c>
    </row>
    <row r="41" spans="1:35" s="3" customFormat="1" ht="15.75" customHeight="1">
      <c r="A41" s="12">
        <v>1</v>
      </c>
      <c r="B41" s="12" t="s">
        <v>179</v>
      </c>
      <c r="C41" s="38">
        <v>41</v>
      </c>
      <c r="D41" s="38" t="s">
        <v>952</v>
      </c>
      <c r="E41" s="43" t="str">
        <f t="shared" si="0"/>
        <v>ph¹m thÞ thuú linh</v>
      </c>
      <c r="F41" s="38" t="s">
        <v>634</v>
      </c>
      <c r="G41" s="38" t="s">
        <v>292</v>
      </c>
      <c r="H41" s="38" t="s">
        <v>24</v>
      </c>
      <c r="I41" s="38" t="s">
        <v>300</v>
      </c>
      <c r="J41" s="18">
        <v>5209</v>
      </c>
      <c r="K41" s="14" t="str">
        <f>VLOOKUP(J41,$AF$41:$AG$194,2,0)</f>
        <v>THCS Khánh Hoà</v>
      </c>
      <c r="L41" s="26" t="str">
        <f>VLOOKUP(J41,$AF$41:$AH$195,3,0)</f>
        <v>Yên Khánh</v>
      </c>
      <c r="M41" s="38">
        <v>9</v>
      </c>
      <c r="N41" s="38">
        <v>8</v>
      </c>
      <c r="O41" s="38">
        <v>9.6</v>
      </c>
      <c r="P41" s="38">
        <v>8.5</v>
      </c>
      <c r="Q41" s="12"/>
      <c r="R41" s="38">
        <v>0</v>
      </c>
      <c r="S41" s="38">
        <v>43.6</v>
      </c>
      <c r="T41" s="38"/>
      <c r="U41" s="38"/>
      <c r="V41" s="38"/>
      <c r="W41" s="38"/>
      <c r="X41" s="38"/>
      <c r="Y41" s="38"/>
      <c r="Z41" s="38"/>
      <c r="AA41" s="38"/>
      <c r="AB41" s="12"/>
      <c r="AC41" s="27" t="s">
        <v>221</v>
      </c>
      <c r="AD41" s="27" t="s">
        <v>831</v>
      </c>
      <c r="AE41" s="27" t="s">
        <v>271</v>
      </c>
      <c r="AI41" s="27" t="s">
        <v>301</v>
      </c>
    </row>
    <row r="42" spans="1:35" s="3" customFormat="1" ht="15.75" customHeight="1">
      <c r="A42" s="12">
        <v>2</v>
      </c>
      <c r="B42" s="12" t="s">
        <v>179</v>
      </c>
      <c r="C42" s="38">
        <v>41</v>
      </c>
      <c r="D42" s="38" t="s">
        <v>981</v>
      </c>
      <c r="E42" s="43" t="str">
        <f t="shared" si="0"/>
        <v>®Æng thuú linh</v>
      </c>
      <c r="F42" s="38" t="s">
        <v>920</v>
      </c>
      <c r="G42" s="38" t="s">
        <v>383</v>
      </c>
      <c r="H42" s="38" t="s">
        <v>24</v>
      </c>
      <c r="I42" s="38" t="s">
        <v>300</v>
      </c>
      <c r="J42" s="18">
        <v>4201</v>
      </c>
      <c r="K42" s="14" t="str">
        <f>VLOOKUP(J42,$AF$41:$AG$194,2,0)</f>
        <v>THCS Trương Hán Siêu</v>
      </c>
      <c r="L42" s="26" t="str">
        <f>VLOOKUP(J42,$AF$41:$AH$195,3,0)</f>
        <v>TP Ninh Bình</v>
      </c>
      <c r="M42" s="38">
        <v>8</v>
      </c>
      <c r="N42" s="38">
        <v>8.25</v>
      </c>
      <c r="O42" s="38">
        <v>8.6</v>
      </c>
      <c r="P42" s="38">
        <v>7.5</v>
      </c>
      <c r="Q42" s="12"/>
      <c r="R42" s="38">
        <v>1</v>
      </c>
      <c r="S42" s="38">
        <v>39.85</v>
      </c>
      <c r="T42" s="2"/>
      <c r="U42" s="2"/>
      <c r="V42" s="2"/>
      <c r="W42" s="2"/>
      <c r="X42" s="2"/>
      <c r="Y42" s="2"/>
      <c r="Z42" s="2"/>
      <c r="AA42" s="2"/>
      <c r="AB42" s="12"/>
      <c r="AC42" s="27" t="s">
        <v>371</v>
      </c>
      <c r="AD42" s="27" t="s">
        <v>832</v>
      </c>
      <c r="AE42" s="27" t="s">
        <v>271</v>
      </c>
      <c r="AI42" s="27" t="s">
        <v>318</v>
      </c>
    </row>
    <row r="43" spans="1:35" s="3" customFormat="1" ht="15.75" customHeight="1">
      <c r="A43" s="12">
        <v>3</v>
      </c>
      <c r="B43" s="12" t="s">
        <v>179</v>
      </c>
      <c r="C43" s="38">
        <v>42</v>
      </c>
      <c r="D43" s="38" t="s">
        <v>957</v>
      </c>
      <c r="E43" s="43" t="str">
        <f t="shared" si="0"/>
        <v>t¹ thÞ loan</v>
      </c>
      <c r="F43" s="38" t="s">
        <v>906</v>
      </c>
      <c r="G43" s="38" t="s">
        <v>383</v>
      </c>
      <c r="H43" s="38" t="s">
        <v>24</v>
      </c>
      <c r="I43" s="38" t="s">
        <v>300</v>
      </c>
      <c r="J43" s="18">
        <v>4210</v>
      </c>
      <c r="K43" s="14" t="str">
        <f>VLOOKUP(J43,$AF$41:$AG$194,2,0)</f>
        <v>THCS Ninh Sơn</v>
      </c>
      <c r="L43" s="26" t="str">
        <f>VLOOKUP(J43,$AF$41:$AH$195,3,0)</f>
        <v>TP Ninh Bình</v>
      </c>
      <c r="M43" s="38">
        <v>9</v>
      </c>
      <c r="N43" s="38">
        <v>9</v>
      </c>
      <c r="O43" s="38">
        <v>8.2</v>
      </c>
      <c r="P43" s="38">
        <v>8</v>
      </c>
      <c r="Q43" s="12"/>
      <c r="R43" s="38">
        <v>0</v>
      </c>
      <c r="S43" s="38">
        <v>42.2</v>
      </c>
      <c r="T43" s="38"/>
      <c r="U43" s="38"/>
      <c r="V43" s="38"/>
      <c r="W43" s="38"/>
      <c r="X43" s="38"/>
      <c r="Y43" s="38"/>
      <c r="Z43" s="38"/>
      <c r="AA43" s="38"/>
      <c r="AB43" s="12"/>
      <c r="AC43" s="27" t="s">
        <v>230</v>
      </c>
      <c r="AD43" s="27" t="s">
        <v>244</v>
      </c>
      <c r="AE43" s="27" t="s">
        <v>887</v>
      </c>
      <c r="AF43" s="10">
        <v>1201</v>
      </c>
      <c r="AG43" s="11" t="s">
        <v>157</v>
      </c>
      <c r="AH43" t="s">
        <v>180</v>
      </c>
      <c r="AI43" s="27" t="s">
        <v>313</v>
      </c>
    </row>
    <row r="44" spans="1:35" s="3" customFormat="1" ht="15.75" customHeight="1">
      <c r="A44" s="12">
        <v>4</v>
      </c>
      <c r="B44" s="12" t="s">
        <v>179</v>
      </c>
      <c r="C44" s="38">
        <v>42</v>
      </c>
      <c r="D44" s="38" t="s">
        <v>961</v>
      </c>
      <c r="E44" s="43" t="str">
        <f t="shared" si="0"/>
        <v>nguyÔn thÞ xu©n mai</v>
      </c>
      <c r="F44" s="38" t="s">
        <v>702</v>
      </c>
      <c r="G44" s="38" t="s">
        <v>383</v>
      </c>
      <c r="H44" s="38" t="s">
        <v>24</v>
      </c>
      <c r="I44" s="38" t="s">
        <v>300</v>
      </c>
      <c r="J44" s="18">
        <v>4205</v>
      </c>
      <c r="K44" s="14" t="str">
        <f>VLOOKUP(J44,$AF$41:$AG$194,2,0)</f>
        <v>THCS Đinh Tiên Hoàng</v>
      </c>
      <c r="L44" s="26" t="str">
        <f>VLOOKUP(J44,$AF$41:$AH$195,3,0)</f>
        <v>TP Ninh Bình</v>
      </c>
      <c r="M44" s="38">
        <v>8.25</v>
      </c>
      <c r="N44" s="38">
        <v>8.5</v>
      </c>
      <c r="O44" s="38">
        <v>9.4</v>
      </c>
      <c r="P44" s="38">
        <v>7.75</v>
      </c>
      <c r="Q44" s="41"/>
      <c r="R44" s="38">
        <v>0</v>
      </c>
      <c r="S44" s="38">
        <v>41.65</v>
      </c>
      <c r="T44" s="38"/>
      <c r="U44" s="38"/>
      <c r="V44" s="38"/>
      <c r="W44" s="38"/>
      <c r="X44" s="38"/>
      <c r="Y44" s="38"/>
      <c r="Z44" s="38"/>
      <c r="AA44" s="38"/>
      <c r="AB44" s="12"/>
      <c r="AC44" s="27" t="s">
        <v>216</v>
      </c>
      <c r="AD44" s="27" t="s">
        <v>330</v>
      </c>
      <c r="AE44" s="27" t="s">
        <v>229</v>
      </c>
      <c r="AF44" s="10">
        <v>1203</v>
      </c>
      <c r="AG44" s="11" t="s">
        <v>39</v>
      </c>
      <c r="AH44" t="s">
        <v>180</v>
      </c>
      <c r="AI44" s="27" t="s">
        <v>302</v>
      </c>
    </row>
    <row r="45" spans="1:35" s="3" customFormat="1" ht="15.75" customHeight="1">
      <c r="A45" s="12">
        <v>5</v>
      </c>
      <c r="B45" s="12" t="s">
        <v>179</v>
      </c>
      <c r="C45" s="38">
        <v>42</v>
      </c>
      <c r="D45" s="38" t="s">
        <v>1010</v>
      </c>
      <c r="E45" s="43" t="str">
        <f t="shared" si="0"/>
        <v>nguyÔn l­u kha my</v>
      </c>
      <c r="F45" s="38" t="s">
        <v>804</v>
      </c>
      <c r="G45" s="38" t="s">
        <v>1254</v>
      </c>
      <c r="H45" s="38" t="s">
        <v>24</v>
      </c>
      <c r="I45" s="38" t="s">
        <v>300</v>
      </c>
      <c r="J45" s="18">
        <v>4212</v>
      </c>
      <c r="K45" s="14" t="str">
        <f>VLOOKUP(J45,$AF$41:$AG$194,2,0)</f>
        <v>THCS Ninh Phúc</v>
      </c>
      <c r="L45" s="26" t="str">
        <f>VLOOKUP(J45,$AF$41:$AH$195,3,0)</f>
        <v>TP Ninh Bình</v>
      </c>
      <c r="M45" s="38">
        <v>8.5</v>
      </c>
      <c r="N45" s="38">
        <v>8</v>
      </c>
      <c r="O45" s="38">
        <v>9</v>
      </c>
      <c r="P45" s="38">
        <v>6.5</v>
      </c>
      <c r="Q45" s="12"/>
      <c r="R45" s="38">
        <v>0</v>
      </c>
      <c r="S45" s="38">
        <v>38.5</v>
      </c>
      <c r="T45" s="18"/>
      <c r="U45" s="18"/>
      <c r="V45" s="18"/>
      <c r="W45" s="18"/>
      <c r="X45" s="18"/>
      <c r="Y45" s="18"/>
      <c r="Z45" s="18"/>
      <c r="AA45" s="18"/>
      <c r="AB45" s="12"/>
      <c r="AC45" s="27" t="s">
        <v>216</v>
      </c>
      <c r="AD45" s="27" t="s">
        <v>900</v>
      </c>
      <c r="AE45" s="27" t="s">
        <v>473</v>
      </c>
      <c r="AF45" s="10">
        <v>1204</v>
      </c>
      <c r="AG45" s="11" t="s">
        <v>40</v>
      </c>
      <c r="AH45" t="s">
        <v>180</v>
      </c>
      <c r="AI45" s="27" t="s">
        <v>318</v>
      </c>
    </row>
    <row r="46" spans="1:35" s="3" customFormat="1" ht="15.75" customHeight="1">
      <c r="A46" s="12">
        <v>6</v>
      </c>
      <c r="B46" s="12" t="s">
        <v>179</v>
      </c>
      <c r="C46" s="38">
        <v>42</v>
      </c>
      <c r="D46" s="38" t="s">
        <v>972</v>
      </c>
      <c r="E46" s="43" t="str">
        <f t="shared" si="0"/>
        <v>bïi thÞ h»ng nga</v>
      </c>
      <c r="F46" s="38" t="s">
        <v>917</v>
      </c>
      <c r="G46" s="38" t="s">
        <v>293</v>
      </c>
      <c r="H46" s="38" t="s">
        <v>24</v>
      </c>
      <c r="I46" s="38" t="s">
        <v>300</v>
      </c>
      <c r="J46" s="18">
        <v>4208</v>
      </c>
      <c r="K46" s="14" t="str">
        <f>VLOOKUP(J46,$AF$41:$AG$194,2,0)</f>
        <v>THCS Ninh Tiến</v>
      </c>
      <c r="L46" s="26" t="str">
        <f>VLOOKUP(J46,$AF$41:$AH$195,3,0)</f>
        <v>TP Ninh Bình</v>
      </c>
      <c r="M46" s="38">
        <v>8.25</v>
      </c>
      <c r="N46" s="38">
        <v>8.5</v>
      </c>
      <c r="O46" s="38">
        <v>7.2</v>
      </c>
      <c r="P46" s="38">
        <v>8.25</v>
      </c>
      <c r="Q46" s="41"/>
      <c r="R46" s="38">
        <v>0.5</v>
      </c>
      <c r="S46" s="38">
        <v>40.45</v>
      </c>
      <c r="T46" s="38"/>
      <c r="U46" s="38"/>
      <c r="V46" s="38"/>
      <c r="W46" s="38"/>
      <c r="X46" s="38"/>
      <c r="Y46" s="38"/>
      <c r="Z46" s="38"/>
      <c r="AA46" s="38"/>
      <c r="AB46" s="12"/>
      <c r="AC46" s="27" t="s">
        <v>327</v>
      </c>
      <c r="AD46" s="27" t="s">
        <v>890</v>
      </c>
      <c r="AE46" s="27" t="s">
        <v>549</v>
      </c>
      <c r="AF46" s="10">
        <v>1205</v>
      </c>
      <c r="AG46" s="11" t="s">
        <v>41</v>
      </c>
      <c r="AH46" t="s">
        <v>180</v>
      </c>
      <c r="AI46" s="27" t="s">
        <v>302</v>
      </c>
    </row>
    <row r="47" spans="1:35" s="3" customFormat="1" ht="15.75" customHeight="1">
      <c r="A47" s="12">
        <v>7</v>
      </c>
      <c r="B47" s="12" t="s">
        <v>179</v>
      </c>
      <c r="C47" s="38">
        <v>42</v>
      </c>
      <c r="D47" s="38" t="s">
        <v>1013</v>
      </c>
      <c r="E47" s="43" t="str">
        <f t="shared" si="0"/>
        <v>trÇn hiÕu ng©n</v>
      </c>
      <c r="F47" s="38" t="s">
        <v>943</v>
      </c>
      <c r="G47" s="38" t="s">
        <v>383</v>
      </c>
      <c r="H47" s="38" t="s">
        <v>24</v>
      </c>
      <c r="I47" s="38" t="s">
        <v>300</v>
      </c>
      <c r="J47" s="18">
        <v>4204</v>
      </c>
      <c r="K47" s="14" t="str">
        <f>VLOOKUP(J47,$AF$41:$AG$194,2,0)</f>
        <v>THCS Lê Hồng Phong</v>
      </c>
      <c r="L47" s="26" t="str">
        <f>VLOOKUP(J47,$AF$41:$AH$195,3,0)</f>
        <v>TP Ninh Bình</v>
      </c>
      <c r="M47" s="38">
        <v>7</v>
      </c>
      <c r="N47" s="38">
        <v>8.25</v>
      </c>
      <c r="O47" s="38">
        <v>7.6</v>
      </c>
      <c r="P47" s="38">
        <v>7.75</v>
      </c>
      <c r="Q47" s="12"/>
      <c r="R47" s="38">
        <v>0</v>
      </c>
      <c r="S47" s="38">
        <v>38.35</v>
      </c>
      <c r="T47" s="38"/>
      <c r="U47" s="38"/>
      <c r="V47" s="38"/>
      <c r="W47" s="38"/>
      <c r="X47" s="38"/>
      <c r="Y47" s="38"/>
      <c r="Z47" s="121"/>
      <c r="AA47" s="38"/>
      <c r="AB47" s="12"/>
      <c r="AC47" s="27" t="s">
        <v>225</v>
      </c>
      <c r="AD47" s="27" t="s">
        <v>340</v>
      </c>
      <c r="AE47" s="27" t="s">
        <v>286</v>
      </c>
      <c r="AF47" s="55">
        <v>1208</v>
      </c>
      <c r="AG47" s="11" t="s">
        <v>44</v>
      </c>
      <c r="AH47" t="s">
        <v>180</v>
      </c>
      <c r="AI47" s="27" t="s">
        <v>308</v>
      </c>
    </row>
    <row r="48" spans="1:35" s="3" customFormat="1" ht="15.75" customHeight="1">
      <c r="A48" s="12">
        <v>8</v>
      </c>
      <c r="B48" s="12" t="s">
        <v>179</v>
      </c>
      <c r="C48" s="38">
        <v>42</v>
      </c>
      <c r="D48" s="38" t="s">
        <v>1011</v>
      </c>
      <c r="E48" s="43" t="str">
        <f t="shared" si="0"/>
        <v>®ç hång ng©n</v>
      </c>
      <c r="F48" s="38" t="s">
        <v>942</v>
      </c>
      <c r="G48" s="38" t="s">
        <v>383</v>
      </c>
      <c r="H48" s="38" t="s">
        <v>24</v>
      </c>
      <c r="I48" s="38" t="s">
        <v>300</v>
      </c>
      <c r="J48" s="18">
        <v>4204</v>
      </c>
      <c r="K48" s="14" t="str">
        <f>VLOOKUP(J48,$AF$41:$AG$194,2,0)</f>
        <v>THCS Lê Hồng Phong</v>
      </c>
      <c r="L48" s="26" t="str">
        <f>VLOOKUP(J48,$AF$41:$AH$195,3,0)</f>
        <v>TP Ninh Bình</v>
      </c>
      <c r="M48" s="38">
        <v>6.5</v>
      </c>
      <c r="N48" s="38">
        <v>8</v>
      </c>
      <c r="O48" s="38">
        <v>8.4</v>
      </c>
      <c r="P48" s="38">
        <v>7.75</v>
      </c>
      <c r="Q48" s="12"/>
      <c r="R48" s="38">
        <v>0</v>
      </c>
      <c r="S48" s="38">
        <v>38.4</v>
      </c>
      <c r="T48" s="38"/>
      <c r="U48" s="38"/>
      <c r="V48" s="38"/>
      <c r="W48" s="38"/>
      <c r="X48" s="38"/>
      <c r="Y48" s="38"/>
      <c r="Z48" s="38"/>
      <c r="AA48" s="38"/>
      <c r="AB48" s="12"/>
      <c r="AC48" s="27" t="s">
        <v>231</v>
      </c>
      <c r="AD48" s="27" t="s">
        <v>243</v>
      </c>
      <c r="AE48" s="27" t="s">
        <v>286</v>
      </c>
      <c r="AF48" s="59">
        <v>1209</v>
      </c>
      <c r="AG48" s="11" t="s">
        <v>45</v>
      </c>
      <c r="AH48" t="s">
        <v>180</v>
      </c>
      <c r="AI48" s="27" t="s">
        <v>317</v>
      </c>
    </row>
    <row r="49" spans="1:35" s="3" customFormat="1" ht="15.75" customHeight="1">
      <c r="A49" s="12">
        <v>9</v>
      </c>
      <c r="B49" s="12" t="s">
        <v>179</v>
      </c>
      <c r="C49" s="38">
        <v>42</v>
      </c>
      <c r="D49" s="38" t="s">
        <v>956</v>
      </c>
      <c r="E49" s="43" t="str">
        <f t="shared" si="0"/>
        <v>nguyÔn thanh ng©n</v>
      </c>
      <c r="F49" s="38" t="s">
        <v>905</v>
      </c>
      <c r="G49" s="38" t="s">
        <v>383</v>
      </c>
      <c r="H49" s="38" t="s">
        <v>24</v>
      </c>
      <c r="I49" s="38" t="s">
        <v>300</v>
      </c>
      <c r="J49" s="18">
        <v>4201</v>
      </c>
      <c r="K49" s="14" t="str">
        <f>VLOOKUP(J49,$AF$41:$AG$194,2,0)</f>
        <v>THCS Trương Hán Siêu</v>
      </c>
      <c r="L49" s="26" t="str">
        <f>VLOOKUP(J49,$AF$41:$AH$195,3,0)</f>
        <v>TP Ninh Bình</v>
      </c>
      <c r="M49" s="38">
        <v>9</v>
      </c>
      <c r="N49" s="38">
        <v>8.75</v>
      </c>
      <c r="O49" s="38">
        <v>7.2</v>
      </c>
      <c r="P49" s="38">
        <v>8.75</v>
      </c>
      <c r="Q49" s="41"/>
      <c r="R49" s="38">
        <v>0</v>
      </c>
      <c r="S49" s="38">
        <v>42.45</v>
      </c>
      <c r="T49" s="38"/>
      <c r="U49" s="38"/>
      <c r="V49" s="38"/>
      <c r="W49" s="38"/>
      <c r="X49" s="38"/>
      <c r="Y49" s="38"/>
      <c r="Z49" s="38"/>
      <c r="AA49" s="38"/>
      <c r="AB49" s="12"/>
      <c r="AC49" s="27" t="s">
        <v>216</v>
      </c>
      <c r="AD49" s="27" t="s">
        <v>251</v>
      </c>
      <c r="AE49" s="27" t="s">
        <v>286</v>
      </c>
      <c r="AF49" s="10">
        <v>1211</v>
      </c>
      <c r="AG49" s="11" t="s">
        <v>46</v>
      </c>
      <c r="AH49" t="s">
        <v>180</v>
      </c>
      <c r="AI49" s="27" t="s">
        <v>313</v>
      </c>
    </row>
    <row r="50" spans="1:35" s="3" customFormat="1" ht="15.75" customHeight="1">
      <c r="A50" s="12">
        <v>10</v>
      </c>
      <c r="B50" s="12" t="s">
        <v>179</v>
      </c>
      <c r="C50" s="38">
        <v>42</v>
      </c>
      <c r="D50" s="38" t="s">
        <v>989</v>
      </c>
      <c r="E50" s="43" t="str">
        <f t="shared" si="0"/>
        <v>hoµng trang ng©n</v>
      </c>
      <c r="F50" s="38" t="s">
        <v>926</v>
      </c>
      <c r="G50" s="38" t="s">
        <v>383</v>
      </c>
      <c r="H50" s="38" t="s">
        <v>24</v>
      </c>
      <c r="I50" s="38" t="s">
        <v>300</v>
      </c>
      <c r="J50" s="18">
        <v>4203</v>
      </c>
      <c r="K50" s="14" t="str">
        <f>VLOOKUP(J50,$AF$41:$AG$194,2,0)</f>
        <v>THCS Lý Tự Trọng</v>
      </c>
      <c r="L50" s="26" t="str">
        <f>VLOOKUP(J50,$AF$41:$AH$195,3,0)</f>
        <v>TP Ninh Bình</v>
      </c>
      <c r="M50" s="38">
        <v>8</v>
      </c>
      <c r="N50" s="38">
        <v>7.5</v>
      </c>
      <c r="O50" s="38">
        <v>8.4</v>
      </c>
      <c r="P50" s="38">
        <v>7.75</v>
      </c>
      <c r="Q50" s="41"/>
      <c r="R50" s="38">
        <v>0</v>
      </c>
      <c r="S50" s="38">
        <v>39.4</v>
      </c>
      <c r="T50" s="38"/>
      <c r="U50" s="38"/>
      <c r="V50" s="38"/>
      <c r="W50" s="38"/>
      <c r="X50" s="38"/>
      <c r="Y50" s="38"/>
      <c r="Z50" s="38"/>
      <c r="AA50" s="38"/>
      <c r="AB50" s="12"/>
      <c r="AC50" s="27" t="s">
        <v>218</v>
      </c>
      <c r="AD50" s="27" t="s">
        <v>268</v>
      </c>
      <c r="AE50" s="27" t="s">
        <v>286</v>
      </c>
      <c r="AF50" s="10">
        <v>1216</v>
      </c>
      <c r="AG50" s="11" t="s">
        <v>51</v>
      </c>
      <c r="AH50" t="s">
        <v>180</v>
      </c>
      <c r="AI50" s="27" t="s">
        <v>385</v>
      </c>
    </row>
    <row r="51" spans="1:35" s="3" customFormat="1" ht="15.75" customHeight="1">
      <c r="A51" s="12">
        <v>11</v>
      </c>
      <c r="B51" s="12" t="s">
        <v>179</v>
      </c>
      <c r="C51" s="38">
        <v>42</v>
      </c>
      <c r="D51" s="38" t="s">
        <v>954</v>
      </c>
      <c r="E51" s="43" t="str">
        <f t="shared" si="0"/>
        <v>®oµn minh ngäc</v>
      </c>
      <c r="F51" s="38" t="s">
        <v>861</v>
      </c>
      <c r="G51" s="38" t="s">
        <v>383</v>
      </c>
      <c r="H51" s="38" t="s">
        <v>24</v>
      </c>
      <c r="I51" s="38" t="s">
        <v>300</v>
      </c>
      <c r="J51" s="18">
        <v>4204</v>
      </c>
      <c r="K51" s="14" t="str">
        <f>VLOOKUP(J51,$AF$41:$AG$194,2,0)</f>
        <v>THCS Lê Hồng Phong</v>
      </c>
      <c r="L51" s="26" t="str">
        <f>VLOOKUP(J51,$AF$41:$AH$195,3,0)</f>
        <v>TP Ninh Bình</v>
      </c>
      <c r="M51" s="38">
        <v>7.5</v>
      </c>
      <c r="N51" s="38">
        <v>9</v>
      </c>
      <c r="O51" s="38">
        <v>9.6</v>
      </c>
      <c r="P51" s="38">
        <v>8.5</v>
      </c>
      <c r="Q51" s="41"/>
      <c r="R51" s="38">
        <v>0</v>
      </c>
      <c r="S51" s="38">
        <v>43.1</v>
      </c>
      <c r="T51" s="38"/>
      <c r="U51" s="38"/>
      <c r="V51" s="38"/>
      <c r="W51" s="38"/>
      <c r="X51" s="38"/>
      <c r="Y51" s="38"/>
      <c r="Z51" s="38"/>
      <c r="AA51" s="38"/>
      <c r="AB51" s="12"/>
      <c r="AC51" s="27" t="s">
        <v>234</v>
      </c>
      <c r="AD51" s="27" t="s">
        <v>240</v>
      </c>
      <c r="AE51" s="27" t="s">
        <v>241</v>
      </c>
      <c r="AF51" s="10">
        <v>1217</v>
      </c>
      <c r="AG51" s="11" t="s">
        <v>52</v>
      </c>
      <c r="AH51" t="s">
        <v>180</v>
      </c>
      <c r="AI51" s="27" t="s">
        <v>318</v>
      </c>
    </row>
    <row r="52" spans="1:35" s="3" customFormat="1" ht="15.75" customHeight="1">
      <c r="A52" s="12">
        <v>12</v>
      </c>
      <c r="B52" s="12" t="s">
        <v>179</v>
      </c>
      <c r="C52" s="38">
        <v>42</v>
      </c>
      <c r="D52" s="38" t="s">
        <v>987</v>
      </c>
      <c r="E52" s="43" t="str">
        <f t="shared" si="0"/>
        <v>nguyÔn minh ngäc</v>
      </c>
      <c r="F52" s="38" t="s">
        <v>924</v>
      </c>
      <c r="G52" s="38" t="s">
        <v>383</v>
      </c>
      <c r="H52" s="38" t="s">
        <v>24</v>
      </c>
      <c r="I52" s="38" t="s">
        <v>300</v>
      </c>
      <c r="J52" s="18">
        <v>3201</v>
      </c>
      <c r="K52" s="14" t="str">
        <f>VLOOKUP(J52,$AF$41:$AG$194,2,0)</f>
        <v>THCS Đinh Tiên Hoàng</v>
      </c>
      <c r="L52" s="26" t="str">
        <f>VLOOKUP(J52,$AF$41:$AH$195,3,0)</f>
        <v>Hoa Lư</v>
      </c>
      <c r="M52" s="38">
        <v>8.75</v>
      </c>
      <c r="N52" s="38">
        <v>8</v>
      </c>
      <c r="O52" s="38">
        <v>8.8</v>
      </c>
      <c r="P52" s="38">
        <v>7</v>
      </c>
      <c r="Q52" s="41"/>
      <c r="R52" s="38">
        <v>0</v>
      </c>
      <c r="S52" s="38">
        <v>39.55</v>
      </c>
      <c r="T52" s="38"/>
      <c r="U52" s="38"/>
      <c r="V52" s="38"/>
      <c r="W52" s="38"/>
      <c r="X52" s="38"/>
      <c r="Y52" s="38"/>
      <c r="Z52" s="38"/>
      <c r="AA52" s="38"/>
      <c r="AB52" s="14"/>
      <c r="AC52" s="27" t="s">
        <v>216</v>
      </c>
      <c r="AD52" s="27" t="s">
        <v>240</v>
      </c>
      <c r="AE52" s="27" t="s">
        <v>241</v>
      </c>
      <c r="AF52" s="10">
        <v>1219</v>
      </c>
      <c r="AG52" s="11" t="s">
        <v>54</v>
      </c>
      <c r="AH52" t="s">
        <v>180</v>
      </c>
      <c r="AI52" s="27" t="s">
        <v>309</v>
      </c>
    </row>
    <row r="53" spans="1:35" s="3" customFormat="1" ht="15.75" customHeight="1">
      <c r="A53" s="12">
        <v>13</v>
      </c>
      <c r="B53" s="12" t="s">
        <v>179</v>
      </c>
      <c r="C53" s="38">
        <v>42</v>
      </c>
      <c r="D53" s="38" t="s">
        <v>998</v>
      </c>
      <c r="E53" s="43" t="str">
        <f t="shared" si="0"/>
        <v>nguyÔn thÞ bÝch ngäc</v>
      </c>
      <c r="F53" s="38" t="s">
        <v>663</v>
      </c>
      <c r="G53" s="38" t="s">
        <v>1255</v>
      </c>
      <c r="H53" s="38" t="s">
        <v>24</v>
      </c>
      <c r="I53" s="38" t="s">
        <v>300</v>
      </c>
      <c r="J53" s="80">
        <v>4201</v>
      </c>
      <c r="K53" s="14" t="str">
        <f>VLOOKUP(J53,$AF$41:$AG$194,2,0)</f>
        <v>THCS Trương Hán Siêu</v>
      </c>
      <c r="L53" s="26" t="str">
        <f>VLOOKUP(J53,$AF$41:$AH$195,3,0)</f>
        <v>TP Ninh Bình</v>
      </c>
      <c r="M53" s="38">
        <v>7.25</v>
      </c>
      <c r="N53" s="38">
        <v>8.25</v>
      </c>
      <c r="O53" s="38">
        <v>8</v>
      </c>
      <c r="P53" s="38">
        <v>7.75</v>
      </c>
      <c r="Q53" s="73"/>
      <c r="R53" s="72">
        <v>0</v>
      </c>
      <c r="S53" s="38">
        <v>39</v>
      </c>
      <c r="T53" s="38"/>
      <c r="U53" s="38"/>
      <c r="V53" s="38"/>
      <c r="W53" s="38"/>
      <c r="X53" s="38"/>
      <c r="Y53" s="38"/>
      <c r="Z53" s="38"/>
      <c r="AA53" s="38"/>
      <c r="AB53" s="71"/>
      <c r="AC53" s="27" t="s">
        <v>216</v>
      </c>
      <c r="AD53" s="27" t="s">
        <v>467</v>
      </c>
      <c r="AE53" s="27" t="s">
        <v>241</v>
      </c>
      <c r="AF53" s="75">
        <v>1221</v>
      </c>
      <c r="AG53" s="76" t="s">
        <v>56</v>
      </c>
      <c r="AH53" s="77" t="s">
        <v>180</v>
      </c>
      <c r="AI53" s="74" t="s">
        <v>301</v>
      </c>
    </row>
    <row r="54" spans="1:35" s="3" customFormat="1" ht="15.75" customHeight="1">
      <c r="A54" s="12">
        <v>14</v>
      </c>
      <c r="B54" s="12" t="s">
        <v>179</v>
      </c>
      <c r="C54" s="38">
        <v>42</v>
      </c>
      <c r="D54" s="38" t="s">
        <v>973</v>
      </c>
      <c r="E54" s="43" t="str">
        <f t="shared" si="0"/>
        <v>lª h¹nh nguyªn</v>
      </c>
      <c r="F54" s="38" t="s">
        <v>784</v>
      </c>
      <c r="G54" s="38" t="s">
        <v>383</v>
      </c>
      <c r="H54" s="38" t="s">
        <v>24</v>
      </c>
      <c r="I54" s="38" t="s">
        <v>300</v>
      </c>
      <c r="J54" s="18">
        <v>4204</v>
      </c>
      <c r="K54" s="14" t="str">
        <f>VLOOKUP(J54,$AF$41:$AG$194,2,0)</f>
        <v>THCS Lê Hồng Phong</v>
      </c>
      <c r="L54" s="26" t="str">
        <f>VLOOKUP(J54,$AF$41:$AH$195,3,0)</f>
        <v>TP Ninh Bình</v>
      </c>
      <c r="M54" s="38">
        <v>8.25</v>
      </c>
      <c r="N54" s="38">
        <v>8</v>
      </c>
      <c r="O54" s="38">
        <v>9.2</v>
      </c>
      <c r="P54" s="38">
        <v>7.5</v>
      </c>
      <c r="Q54" s="41"/>
      <c r="R54" s="38">
        <v>0</v>
      </c>
      <c r="S54" s="38">
        <v>40.45</v>
      </c>
      <c r="T54" s="38"/>
      <c r="U54" s="38"/>
      <c r="V54" s="38"/>
      <c r="W54" s="38"/>
      <c r="X54" s="38"/>
      <c r="Y54" s="38"/>
      <c r="Z54" s="38"/>
      <c r="AA54" s="38"/>
      <c r="AB54" s="12"/>
      <c r="AC54" s="27" t="s">
        <v>219</v>
      </c>
      <c r="AD54" s="27" t="s">
        <v>275</v>
      </c>
      <c r="AE54" s="27" t="s">
        <v>376</v>
      </c>
      <c r="AF54" s="10">
        <v>1222</v>
      </c>
      <c r="AG54" s="11" t="s">
        <v>57</v>
      </c>
      <c r="AH54" t="s">
        <v>180</v>
      </c>
      <c r="AI54" s="27" t="s">
        <v>352</v>
      </c>
    </row>
    <row r="55" spans="1:35" s="3" customFormat="1" ht="15.75" customHeight="1">
      <c r="A55" s="12">
        <v>15</v>
      </c>
      <c r="B55" s="12" t="s">
        <v>179</v>
      </c>
      <c r="C55" s="38">
        <v>42</v>
      </c>
      <c r="D55" s="38" t="s">
        <v>968</v>
      </c>
      <c r="E55" s="43" t="str">
        <f t="shared" si="0"/>
        <v>®inh thÞ th¶o nguyªn</v>
      </c>
      <c r="F55" s="38" t="s">
        <v>912</v>
      </c>
      <c r="G55" s="38" t="s">
        <v>383</v>
      </c>
      <c r="H55" s="38" t="s">
        <v>24</v>
      </c>
      <c r="I55" s="38" t="s">
        <v>300</v>
      </c>
      <c r="J55" s="18">
        <v>4201</v>
      </c>
      <c r="K55" s="14" t="str">
        <f>VLOOKUP(J55,$AF$41:$AG$194,2,0)</f>
        <v>THCS Trương Hán Siêu</v>
      </c>
      <c r="L55" s="26" t="str">
        <f>VLOOKUP(J55,$AF$41:$AH$195,3,0)</f>
        <v>TP Ninh Bình</v>
      </c>
      <c r="M55" s="38">
        <v>8.75</v>
      </c>
      <c r="N55" s="38">
        <v>7.75</v>
      </c>
      <c r="O55" s="38">
        <v>8.2</v>
      </c>
      <c r="P55" s="38">
        <v>8</v>
      </c>
      <c r="Q55" s="41"/>
      <c r="R55" s="38">
        <v>0</v>
      </c>
      <c r="S55" s="38">
        <v>40.7</v>
      </c>
      <c r="T55" s="38"/>
      <c r="U55" s="38"/>
      <c r="V55" s="38"/>
      <c r="W55" s="38"/>
      <c r="X55" s="38"/>
      <c r="Y55" s="38"/>
      <c r="Z55" s="38"/>
      <c r="AA55" s="38"/>
      <c r="AB55" s="12"/>
      <c r="AC55" s="27" t="s">
        <v>228</v>
      </c>
      <c r="AD55" s="27" t="s">
        <v>889</v>
      </c>
      <c r="AE55" s="27" t="s">
        <v>376</v>
      </c>
      <c r="AF55" s="10">
        <v>1225</v>
      </c>
      <c r="AG55" s="11" t="s">
        <v>60</v>
      </c>
      <c r="AH55" t="s">
        <v>180</v>
      </c>
      <c r="AI55" s="27" t="s">
        <v>476</v>
      </c>
    </row>
    <row r="56" spans="1:35" s="3" customFormat="1" ht="15.75" customHeight="1">
      <c r="A56" s="12">
        <v>16</v>
      </c>
      <c r="B56" s="12" t="s">
        <v>179</v>
      </c>
      <c r="C56" s="38">
        <v>42</v>
      </c>
      <c r="D56" s="38" t="s">
        <v>969</v>
      </c>
      <c r="E56" s="43" t="str">
        <f t="shared" si="0"/>
        <v>vò thÞ ngäc nhi</v>
      </c>
      <c r="F56" s="38" t="s">
        <v>913</v>
      </c>
      <c r="G56" s="38" t="s">
        <v>914</v>
      </c>
      <c r="H56" s="38" t="s">
        <v>24</v>
      </c>
      <c r="I56" s="38" t="s">
        <v>300</v>
      </c>
      <c r="J56" s="18">
        <v>4211</v>
      </c>
      <c r="K56" s="14" t="str">
        <f>VLOOKUP(J56,$AF$41:$AG$194,2,0)</f>
        <v>THCS Ninh Phong</v>
      </c>
      <c r="L56" s="26" t="str">
        <f>VLOOKUP(J56,$AF$41:$AH$195,3,0)</f>
        <v>TP Ninh Bình</v>
      </c>
      <c r="M56" s="38">
        <v>9</v>
      </c>
      <c r="N56" s="38">
        <v>8</v>
      </c>
      <c r="O56" s="38">
        <v>9.6</v>
      </c>
      <c r="P56" s="38">
        <v>7</v>
      </c>
      <c r="Q56" s="41"/>
      <c r="R56" s="38">
        <v>0</v>
      </c>
      <c r="S56" s="38">
        <v>40.6</v>
      </c>
      <c r="T56" s="38"/>
      <c r="U56" s="38"/>
      <c r="V56" s="38"/>
      <c r="W56" s="38"/>
      <c r="X56" s="38"/>
      <c r="Y56" s="38"/>
      <c r="Z56" s="38"/>
      <c r="AA56" s="38"/>
      <c r="AB56" s="12"/>
      <c r="AC56" s="27" t="s">
        <v>222</v>
      </c>
      <c r="AD56" s="27" t="s">
        <v>466</v>
      </c>
      <c r="AE56" s="27" t="s">
        <v>417</v>
      </c>
      <c r="AF56" s="10">
        <v>1227</v>
      </c>
      <c r="AG56" s="11" t="s">
        <v>62</v>
      </c>
      <c r="AH56" t="s">
        <v>180</v>
      </c>
      <c r="AI56" s="27" t="s">
        <v>301</v>
      </c>
    </row>
    <row r="57" spans="1:35" s="3" customFormat="1" ht="15.75" customHeight="1">
      <c r="A57" s="12">
        <v>17</v>
      </c>
      <c r="B57" s="12" t="s">
        <v>179</v>
      </c>
      <c r="C57" s="38">
        <v>42</v>
      </c>
      <c r="D57" s="38" t="s">
        <v>1000</v>
      </c>
      <c r="E57" s="43" t="str">
        <f t="shared" si="0"/>
        <v>viªn thÞ tuyÕt nhi</v>
      </c>
      <c r="F57" s="38" t="s">
        <v>644</v>
      </c>
      <c r="G57" s="38" t="s">
        <v>933</v>
      </c>
      <c r="H57" s="38" t="s">
        <v>24</v>
      </c>
      <c r="I57" s="38" t="s">
        <v>300</v>
      </c>
      <c r="J57" s="18">
        <v>8201</v>
      </c>
      <c r="K57" s="14" t="str">
        <f>VLOOKUP(J57,$AF$41:$AG$194,2,0)</f>
        <v>THCS Đồng Giao</v>
      </c>
      <c r="L57" s="26" t="str">
        <f>VLOOKUP(J57,$AF$41:$AH$195,3,0)</f>
        <v>TP Tam Điệp</v>
      </c>
      <c r="M57" s="38">
        <v>7.75</v>
      </c>
      <c r="N57" s="38">
        <v>8.5</v>
      </c>
      <c r="O57" s="38">
        <v>7.2</v>
      </c>
      <c r="P57" s="38">
        <v>7.75</v>
      </c>
      <c r="Q57" s="2"/>
      <c r="R57" s="38">
        <v>0</v>
      </c>
      <c r="S57" s="38">
        <v>38.95</v>
      </c>
      <c r="T57" s="38"/>
      <c r="U57" s="38"/>
      <c r="V57" s="38"/>
      <c r="W57" s="38"/>
      <c r="X57" s="38"/>
      <c r="Y57" s="38"/>
      <c r="Z57" s="38"/>
      <c r="AA57" s="38"/>
      <c r="AB57" s="12"/>
      <c r="AC57" s="27" t="s">
        <v>895</v>
      </c>
      <c r="AD57" s="27" t="s">
        <v>896</v>
      </c>
      <c r="AE57" s="27" t="s">
        <v>417</v>
      </c>
      <c r="AF57" s="10">
        <v>2204</v>
      </c>
      <c r="AG57" s="11" t="s">
        <v>65</v>
      </c>
      <c r="AH57" t="s">
        <v>181</v>
      </c>
      <c r="AI57" s="27" t="s">
        <v>301</v>
      </c>
    </row>
    <row r="58" spans="1:35" s="3" customFormat="1" ht="15.75" customHeight="1">
      <c r="A58" s="12">
        <v>18</v>
      </c>
      <c r="B58" s="12" t="s">
        <v>179</v>
      </c>
      <c r="C58" s="38">
        <v>43</v>
      </c>
      <c r="D58" s="38" t="s">
        <v>1018</v>
      </c>
      <c r="E58" s="43" t="str">
        <f t="shared" si="0"/>
        <v>®ç b×nh kh¸nh ninh</v>
      </c>
      <c r="F58" s="38" t="s">
        <v>947</v>
      </c>
      <c r="G58" s="38" t="s">
        <v>948</v>
      </c>
      <c r="H58" s="38" t="s">
        <v>24</v>
      </c>
      <c r="I58" s="38" t="s">
        <v>300</v>
      </c>
      <c r="J58" s="18">
        <v>4204</v>
      </c>
      <c r="K58" s="14" t="str">
        <f>VLOOKUP(J58,$AF$41:$AG$194,2,0)</f>
        <v>THCS Lê Hồng Phong</v>
      </c>
      <c r="L58" s="26" t="str">
        <f>VLOOKUP(J58,$AF$41:$AH$195,3,0)</f>
        <v>TP Ninh Bình</v>
      </c>
      <c r="M58" s="38">
        <v>8.75</v>
      </c>
      <c r="N58" s="38">
        <v>7.75</v>
      </c>
      <c r="O58" s="38">
        <v>8.2</v>
      </c>
      <c r="P58" s="38">
        <v>6.75</v>
      </c>
      <c r="Q58" s="41"/>
      <c r="R58" s="38">
        <v>0</v>
      </c>
      <c r="S58" s="38">
        <v>38.2</v>
      </c>
      <c r="T58" s="38"/>
      <c r="U58" s="38"/>
      <c r="V58" s="38"/>
      <c r="W58" s="38"/>
      <c r="X58" s="38"/>
      <c r="Y58" s="38"/>
      <c r="Z58" s="38"/>
      <c r="AA58" s="38"/>
      <c r="AB58" s="12"/>
      <c r="AC58" s="27" t="s">
        <v>231</v>
      </c>
      <c r="AD58" s="27" t="s">
        <v>903</v>
      </c>
      <c r="AE58" s="27" t="s">
        <v>233</v>
      </c>
      <c r="AF58" s="10">
        <v>2205</v>
      </c>
      <c r="AG58" s="11" t="s">
        <v>66</v>
      </c>
      <c r="AH58" t="s">
        <v>181</v>
      </c>
      <c r="AI58" s="27" t="s">
        <v>313</v>
      </c>
    </row>
    <row r="59" spans="1:35" s="3" customFormat="1" ht="15.75" customHeight="1">
      <c r="A59" s="12">
        <v>19</v>
      </c>
      <c r="B59" s="12" t="s">
        <v>179</v>
      </c>
      <c r="C59" s="38">
        <v>43</v>
      </c>
      <c r="D59" s="38" t="s">
        <v>951</v>
      </c>
      <c r="E59" s="43" t="str">
        <f t="shared" si="0"/>
        <v>ph¹m hµ ph­¬ng</v>
      </c>
      <c r="F59" s="38" t="s">
        <v>904</v>
      </c>
      <c r="G59" s="38" t="s">
        <v>383</v>
      </c>
      <c r="H59" s="38" t="s">
        <v>24</v>
      </c>
      <c r="I59" s="38" t="s">
        <v>300</v>
      </c>
      <c r="J59" s="18">
        <v>4203</v>
      </c>
      <c r="K59" s="14" t="str">
        <f>VLOOKUP(J59,$AF$41:$AG$194,2,0)</f>
        <v>THCS Lý Tự Trọng</v>
      </c>
      <c r="L59" s="26" t="str">
        <f>VLOOKUP(J59,$AF$41:$AH$195,3,0)</f>
        <v>TP Ninh Bình</v>
      </c>
      <c r="M59" s="38">
        <v>8.75</v>
      </c>
      <c r="N59" s="38">
        <v>8.5</v>
      </c>
      <c r="O59" s="38">
        <v>9.4</v>
      </c>
      <c r="P59" s="38">
        <v>8.75</v>
      </c>
      <c r="Q59" s="41"/>
      <c r="R59" s="38">
        <v>0</v>
      </c>
      <c r="S59" s="38">
        <v>44.15</v>
      </c>
      <c r="T59" s="38"/>
      <c r="U59" s="38"/>
      <c r="V59" s="38"/>
      <c r="W59" s="38"/>
      <c r="X59" s="38"/>
      <c r="Y59" s="38"/>
      <c r="Z59" s="38"/>
      <c r="AA59" s="38"/>
      <c r="AB59" s="12"/>
      <c r="AC59" s="27" t="s">
        <v>221</v>
      </c>
      <c r="AD59" s="27" t="s">
        <v>232</v>
      </c>
      <c r="AE59" s="27" t="s">
        <v>248</v>
      </c>
      <c r="AF59" s="10">
        <v>2207</v>
      </c>
      <c r="AG59" s="11" t="s">
        <v>67</v>
      </c>
      <c r="AH59" t="s">
        <v>181</v>
      </c>
      <c r="AI59" s="27" t="s">
        <v>308</v>
      </c>
    </row>
    <row r="60" spans="1:35" s="3" customFormat="1" ht="15.75" customHeight="1">
      <c r="A60" s="12">
        <v>20</v>
      </c>
      <c r="B60" s="12" t="s">
        <v>179</v>
      </c>
      <c r="C60" s="38">
        <v>43</v>
      </c>
      <c r="D60" s="38" t="s">
        <v>1008</v>
      </c>
      <c r="E60" s="43" t="str">
        <f t="shared" si="0"/>
        <v>trÇn mai ph­¬ng</v>
      </c>
      <c r="F60" s="38" t="s">
        <v>639</v>
      </c>
      <c r="G60" s="38" t="s">
        <v>383</v>
      </c>
      <c r="H60" s="38" t="s">
        <v>24</v>
      </c>
      <c r="I60" s="38" t="s">
        <v>300</v>
      </c>
      <c r="J60" s="18">
        <v>4203</v>
      </c>
      <c r="K60" s="14" t="str">
        <f>VLOOKUP(J60,$AF$41:$AG$194,2,0)</f>
        <v>THCS Lý Tự Trọng</v>
      </c>
      <c r="L60" s="26" t="str">
        <f>VLOOKUP(J60,$AF$41:$AH$195,3,0)</f>
        <v>TP Ninh Bình</v>
      </c>
      <c r="M60" s="38">
        <v>8.75</v>
      </c>
      <c r="N60" s="38">
        <v>8</v>
      </c>
      <c r="O60" s="38">
        <v>8.4</v>
      </c>
      <c r="P60" s="38">
        <v>6.75</v>
      </c>
      <c r="Q60" s="41"/>
      <c r="R60" s="38">
        <v>0</v>
      </c>
      <c r="S60" s="38">
        <v>38.65</v>
      </c>
      <c r="T60" s="38"/>
      <c r="U60" s="38"/>
      <c r="V60" s="38"/>
      <c r="W60" s="38"/>
      <c r="X60" s="38"/>
      <c r="Y60" s="38"/>
      <c r="Z60" s="38"/>
      <c r="AA60" s="38"/>
      <c r="AB60" s="12"/>
      <c r="AC60" s="27" t="s">
        <v>225</v>
      </c>
      <c r="AD60" s="27" t="s">
        <v>229</v>
      </c>
      <c r="AE60" s="27" t="s">
        <v>248</v>
      </c>
      <c r="AF60" s="10">
        <v>2208</v>
      </c>
      <c r="AG60" s="11" t="s">
        <v>68</v>
      </c>
      <c r="AH60" t="s">
        <v>181</v>
      </c>
      <c r="AI60" s="27" t="s">
        <v>301</v>
      </c>
    </row>
    <row r="61" spans="1:35" s="78" customFormat="1" ht="15.75" customHeight="1">
      <c r="A61" s="12">
        <v>21</v>
      </c>
      <c r="B61" s="12" t="s">
        <v>179</v>
      </c>
      <c r="C61" s="38">
        <v>43</v>
      </c>
      <c r="D61" s="38" t="s">
        <v>960</v>
      </c>
      <c r="E61" s="43" t="str">
        <f t="shared" si="0"/>
        <v>hµ nh­ quúnh</v>
      </c>
      <c r="F61" s="38" t="s">
        <v>908</v>
      </c>
      <c r="G61" s="38" t="s">
        <v>383</v>
      </c>
      <c r="H61" s="38" t="s">
        <v>24</v>
      </c>
      <c r="I61" s="38" t="s">
        <v>300</v>
      </c>
      <c r="J61" s="18">
        <v>4207</v>
      </c>
      <c r="K61" s="14" t="str">
        <f>VLOOKUP(J61,$AF$41:$AG$194,2,0)</f>
        <v>THCS Ninh Thành</v>
      </c>
      <c r="L61" s="26" t="str">
        <f>VLOOKUP(J61,$AF$41:$AH$195,3,0)</f>
        <v>TP Ninh Bình</v>
      </c>
      <c r="M61" s="38">
        <v>7.75</v>
      </c>
      <c r="N61" s="38">
        <v>8.25</v>
      </c>
      <c r="O61" s="38">
        <v>8.2</v>
      </c>
      <c r="P61" s="38">
        <v>8.75</v>
      </c>
      <c r="Q61" s="12"/>
      <c r="R61" s="38">
        <v>0.5</v>
      </c>
      <c r="S61" s="38">
        <v>41.7</v>
      </c>
      <c r="T61" s="38"/>
      <c r="U61" s="38"/>
      <c r="V61" s="38"/>
      <c r="W61" s="38"/>
      <c r="X61" s="38"/>
      <c r="Y61" s="38"/>
      <c r="Z61" s="38"/>
      <c r="AA61" s="38"/>
      <c r="AB61" s="12"/>
      <c r="AC61" s="27" t="s">
        <v>232</v>
      </c>
      <c r="AD61" s="27" t="s">
        <v>285</v>
      </c>
      <c r="AE61" s="27" t="s">
        <v>255</v>
      </c>
      <c r="AF61" s="3"/>
      <c r="AG61" s="3"/>
      <c r="AH61" s="3"/>
      <c r="AI61" s="27" t="s">
        <v>301</v>
      </c>
    </row>
    <row r="62" spans="1:35" s="3" customFormat="1" ht="15.75" customHeight="1">
      <c r="A62" s="12">
        <v>22</v>
      </c>
      <c r="B62" s="12" t="s">
        <v>179</v>
      </c>
      <c r="C62" s="38">
        <v>43</v>
      </c>
      <c r="D62" s="38" t="s">
        <v>986</v>
      </c>
      <c r="E62" s="43" t="str">
        <f t="shared" si="0"/>
        <v>mai thuý quúnh</v>
      </c>
      <c r="F62" s="38" t="s">
        <v>912</v>
      </c>
      <c r="G62" s="38" t="s">
        <v>383</v>
      </c>
      <c r="H62" s="38" t="s">
        <v>24</v>
      </c>
      <c r="I62" s="38" t="s">
        <v>300</v>
      </c>
      <c r="J62" s="18">
        <v>4201</v>
      </c>
      <c r="K62" s="14" t="str">
        <f>VLOOKUP(J62,$AF$41:$AG$194,2,0)</f>
        <v>THCS Trương Hán Siêu</v>
      </c>
      <c r="L62" s="26" t="str">
        <f>VLOOKUP(J62,$AF$41:$AH$195,3,0)</f>
        <v>TP Ninh Bình</v>
      </c>
      <c r="M62" s="38">
        <v>8.25</v>
      </c>
      <c r="N62" s="38">
        <v>7.5</v>
      </c>
      <c r="O62" s="38">
        <v>9.4</v>
      </c>
      <c r="P62" s="38">
        <v>7.25</v>
      </c>
      <c r="Q62" s="41"/>
      <c r="R62" s="38">
        <v>1</v>
      </c>
      <c r="S62" s="38">
        <v>39.65</v>
      </c>
      <c r="T62" s="38"/>
      <c r="U62" s="38"/>
      <c r="V62" s="38"/>
      <c r="W62" s="38"/>
      <c r="X62" s="38"/>
      <c r="Y62" s="38"/>
      <c r="Z62" s="38"/>
      <c r="AA62" s="38"/>
      <c r="AB62" s="14"/>
      <c r="AC62" s="27" t="s">
        <v>229</v>
      </c>
      <c r="AD62" s="27" t="s">
        <v>723</v>
      </c>
      <c r="AE62" s="27" t="s">
        <v>255</v>
      </c>
      <c r="AI62" s="27" t="s">
        <v>342</v>
      </c>
    </row>
    <row r="63" spans="1:35" s="3" customFormat="1" ht="15.75" customHeight="1">
      <c r="A63" s="12">
        <v>23</v>
      </c>
      <c r="B63" s="12" t="s">
        <v>179</v>
      </c>
      <c r="C63" s="38">
        <v>43</v>
      </c>
      <c r="D63" s="38" t="s">
        <v>979</v>
      </c>
      <c r="E63" s="43" t="str">
        <f t="shared" si="0"/>
        <v>trÇn thÞ thanh t©m</v>
      </c>
      <c r="F63" s="38" t="s">
        <v>921</v>
      </c>
      <c r="G63" s="38" t="s">
        <v>384</v>
      </c>
      <c r="H63" s="38" t="s">
        <v>24</v>
      </c>
      <c r="I63" s="38" t="s">
        <v>300</v>
      </c>
      <c r="J63" s="18">
        <v>7203</v>
      </c>
      <c r="K63" s="14" t="str">
        <f>VLOOKUP(J63,$AF$41:$AG$194,2,0)</f>
        <v>THCS Yên Thắng</v>
      </c>
      <c r="L63" s="26" t="str">
        <f>VLOOKUP(J63,$AF$41:$AH$195,3,0)</f>
        <v>Yên Mô</v>
      </c>
      <c r="M63" s="38">
        <v>9</v>
      </c>
      <c r="N63" s="38">
        <v>9.25</v>
      </c>
      <c r="O63" s="38">
        <v>8.2</v>
      </c>
      <c r="P63" s="38">
        <v>6.75</v>
      </c>
      <c r="Q63" s="41"/>
      <c r="R63" s="38">
        <v>0</v>
      </c>
      <c r="S63" s="38">
        <v>39.95</v>
      </c>
      <c r="T63" s="38"/>
      <c r="U63" s="38"/>
      <c r="V63" s="38"/>
      <c r="W63" s="38"/>
      <c r="X63" s="38"/>
      <c r="Y63" s="38"/>
      <c r="Z63" s="38"/>
      <c r="AA63" s="38"/>
      <c r="AB63" s="12"/>
      <c r="AC63" s="27" t="s">
        <v>225</v>
      </c>
      <c r="AD63" s="27" t="s">
        <v>413</v>
      </c>
      <c r="AE63" s="27" t="s">
        <v>280</v>
      </c>
      <c r="AI63" s="27" t="s">
        <v>312</v>
      </c>
    </row>
    <row r="64" spans="1:35" s="3" customFormat="1" ht="15.75" customHeight="1">
      <c r="A64" s="12">
        <v>24</v>
      </c>
      <c r="B64" s="12" t="s">
        <v>179</v>
      </c>
      <c r="C64" s="38">
        <v>43</v>
      </c>
      <c r="D64" s="38" t="s">
        <v>966</v>
      </c>
      <c r="E64" s="43" t="str">
        <f t="shared" si="0"/>
        <v>ph¹m thÞ kim thoa</v>
      </c>
      <c r="F64" s="38" t="s">
        <v>731</v>
      </c>
      <c r="G64" s="38" t="s">
        <v>383</v>
      </c>
      <c r="H64" s="38" t="s">
        <v>24</v>
      </c>
      <c r="I64" s="38" t="s">
        <v>300</v>
      </c>
      <c r="J64" s="18">
        <v>3201</v>
      </c>
      <c r="K64" s="14" t="str">
        <f>VLOOKUP(J64,$AF$41:$AG$194,2,0)</f>
        <v>THCS Đinh Tiên Hoàng</v>
      </c>
      <c r="L64" s="26" t="str">
        <f>VLOOKUP(J64,$AF$41:$AH$195,3,0)</f>
        <v>Hoa Lư</v>
      </c>
      <c r="M64" s="38">
        <v>8.25</v>
      </c>
      <c r="N64" s="38">
        <v>8.75</v>
      </c>
      <c r="O64" s="38">
        <v>9.4</v>
      </c>
      <c r="P64" s="38">
        <v>7.25</v>
      </c>
      <c r="Q64" s="12"/>
      <c r="R64" s="38">
        <v>0</v>
      </c>
      <c r="S64" s="38">
        <v>40.9</v>
      </c>
      <c r="T64" s="38"/>
      <c r="U64" s="38"/>
      <c r="V64" s="38"/>
      <c r="W64" s="38"/>
      <c r="X64" s="38"/>
      <c r="Y64" s="38"/>
      <c r="Z64" s="38"/>
      <c r="AA64" s="38"/>
      <c r="AB64" s="12"/>
      <c r="AC64" s="27" t="s">
        <v>221</v>
      </c>
      <c r="AD64" s="27" t="s">
        <v>331</v>
      </c>
      <c r="AE64" s="27" t="s">
        <v>888</v>
      </c>
      <c r="AF64" s="10">
        <v>1206</v>
      </c>
      <c r="AG64" s="11" t="s">
        <v>42</v>
      </c>
      <c r="AH64" t="s">
        <v>180</v>
      </c>
      <c r="AI64" s="27" t="s">
        <v>308</v>
      </c>
    </row>
    <row r="65" spans="1:35" s="3" customFormat="1" ht="15.75" customHeight="1">
      <c r="A65" s="12">
        <v>25</v>
      </c>
      <c r="B65" s="12" t="s">
        <v>179</v>
      </c>
      <c r="C65" s="38">
        <v>43</v>
      </c>
      <c r="D65" s="38" t="s">
        <v>984</v>
      </c>
      <c r="E65" s="43" t="str">
        <f t="shared" si="0"/>
        <v>ph¹m thÞ h­¬ng th¬m</v>
      </c>
      <c r="F65" s="38" t="s">
        <v>922</v>
      </c>
      <c r="G65" s="38" t="s">
        <v>293</v>
      </c>
      <c r="H65" s="38" t="s">
        <v>24</v>
      </c>
      <c r="I65" s="38" t="s">
        <v>300</v>
      </c>
      <c r="J65" s="18">
        <v>4202</v>
      </c>
      <c r="K65" s="14" t="str">
        <f>VLOOKUP(J65,$AF$41:$AG$194,2,0)</f>
        <v>THCS Quang Trung</v>
      </c>
      <c r="L65" s="26" t="str">
        <f>VLOOKUP(J65,$AF$41:$AH$195,3,0)</f>
        <v>TP Ninh Bình</v>
      </c>
      <c r="M65" s="38">
        <v>8.25</v>
      </c>
      <c r="N65" s="38">
        <v>8</v>
      </c>
      <c r="O65" s="38">
        <v>8</v>
      </c>
      <c r="P65" s="38">
        <v>7.75</v>
      </c>
      <c r="Q65" s="41"/>
      <c r="R65" s="38">
        <v>0</v>
      </c>
      <c r="S65" s="38">
        <v>39.75</v>
      </c>
      <c r="T65" s="38"/>
      <c r="U65" s="38"/>
      <c r="V65" s="38"/>
      <c r="W65" s="38"/>
      <c r="X65" s="38"/>
      <c r="Y65" s="38"/>
      <c r="Z65" s="38"/>
      <c r="AA65" s="38"/>
      <c r="AB65" s="12"/>
      <c r="AC65" s="27" t="s">
        <v>221</v>
      </c>
      <c r="AD65" s="27" t="s">
        <v>411</v>
      </c>
      <c r="AE65" s="27" t="s">
        <v>891</v>
      </c>
      <c r="AF65" s="10">
        <v>1212</v>
      </c>
      <c r="AG65" s="11" t="s">
        <v>47</v>
      </c>
      <c r="AH65" t="s">
        <v>180</v>
      </c>
      <c r="AI65" s="27" t="s">
        <v>301</v>
      </c>
    </row>
    <row r="66" spans="1:35" s="3" customFormat="1" ht="15.75" customHeight="1">
      <c r="A66" s="12">
        <v>26</v>
      </c>
      <c r="B66" s="12" t="s">
        <v>179</v>
      </c>
      <c r="C66" s="38">
        <v>43</v>
      </c>
      <c r="D66" s="38" t="s">
        <v>992</v>
      </c>
      <c r="E66" s="43" t="str">
        <f t="shared" si="0"/>
        <v>ph¹m thÞ minh thu</v>
      </c>
      <c r="F66" s="38" t="s">
        <v>643</v>
      </c>
      <c r="G66" s="38" t="s">
        <v>383</v>
      </c>
      <c r="H66" s="38" t="s">
        <v>24</v>
      </c>
      <c r="I66" s="38" t="s">
        <v>300</v>
      </c>
      <c r="J66" s="18">
        <v>4203</v>
      </c>
      <c r="K66" s="14" t="str">
        <f>VLOOKUP(J66,$AF$41:$AG$194,2,0)</f>
        <v>THCS Lý Tự Trọng</v>
      </c>
      <c r="L66" s="26" t="str">
        <f>VLOOKUP(J66,$AF$41:$AH$195,3,0)</f>
        <v>TP Ninh Bình</v>
      </c>
      <c r="M66" s="38">
        <v>8.5</v>
      </c>
      <c r="N66" s="38">
        <v>7.25</v>
      </c>
      <c r="O66" s="38">
        <v>8.6</v>
      </c>
      <c r="P66" s="38">
        <v>7.5</v>
      </c>
      <c r="Q66" s="41"/>
      <c r="R66" s="38">
        <v>0</v>
      </c>
      <c r="S66" s="38">
        <v>39.35</v>
      </c>
      <c r="T66" s="38"/>
      <c r="U66" s="38"/>
      <c r="V66" s="38"/>
      <c r="W66" s="38"/>
      <c r="X66" s="38"/>
      <c r="Y66" s="38"/>
      <c r="Z66" s="38"/>
      <c r="AA66" s="38"/>
      <c r="AB66" s="12"/>
      <c r="AC66" s="27" t="s">
        <v>221</v>
      </c>
      <c r="AD66" s="27" t="s">
        <v>395</v>
      </c>
      <c r="AE66" s="27" t="s">
        <v>262</v>
      </c>
      <c r="AF66" s="10">
        <v>1213</v>
      </c>
      <c r="AG66" s="11" t="s">
        <v>48</v>
      </c>
      <c r="AH66" t="s">
        <v>180</v>
      </c>
      <c r="AI66" s="27" t="s">
        <v>301</v>
      </c>
    </row>
    <row r="67" spans="1:35" s="3" customFormat="1" ht="15.75" customHeight="1">
      <c r="A67" s="12">
        <v>27</v>
      </c>
      <c r="B67" s="12" t="s">
        <v>179</v>
      </c>
      <c r="C67" s="38">
        <v>43</v>
      </c>
      <c r="D67" s="38" t="s">
        <v>1003</v>
      </c>
      <c r="E67" s="43" t="str">
        <f t="shared" si="0"/>
        <v>®inh trÇn hiÕu thuËn</v>
      </c>
      <c r="F67" s="38" t="s">
        <v>936</v>
      </c>
      <c r="G67" s="38" t="s">
        <v>383</v>
      </c>
      <c r="H67" s="38" t="s">
        <v>24</v>
      </c>
      <c r="I67" s="38" t="s">
        <v>300</v>
      </c>
      <c r="J67" s="18">
        <v>4204</v>
      </c>
      <c r="K67" s="14" t="str">
        <f>VLOOKUP(J67,$AF$41:$AG$194,2,0)</f>
        <v>THCS Lê Hồng Phong</v>
      </c>
      <c r="L67" s="26" t="str">
        <f>VLOOKUP(J67,$AF$41:$AH$195,3,0)</f>
        <v>TP Ninh Bình</v>
      </c>
      <c r="M67" s="38">
        <v>8.25</v>
      </c>
      <c r="N67" s="38">
        <v>7</v>
      </c>
      <c r="O67" s="38">
        <v>8.6</v>
      </c>
      <c r="P67" s="38">
        <v>7.5</v>
      </c>
      <c r="Q67" s="41"/>
      <c r="R67" s="38">
        <v>0</v>
      </c>
      <c r="S67" s="38">
        <v>38.85</v>
      </c>
      <c r="T67" s="38"/>
      <c r="U67" s="38"/>
      <c r="V67" s="38"/>
      <c r="W67" s="38"/>
      <c r="X67" s="38"/>
      <c r="Y67" s="38"/>
      <c r="Z67" s="38"/>
      <c r="AA67" s="38"/>
      <c r="AB67" s="14"/>
      <c r="AC67" s="27" t="s">
        <v>228</v>
      </c>
      <c r="AD67" s="27" t="s">
        <v>898</v>
      </c>
      <c r="AE67" s="27" t="s">
        <v>899</v>
      </c>
      <c r="AF67" s="10">
        <v>2202</v>
      </c>
      <c r="AG67" s="11" t="s">
        <v>63</v>
      </c>
      <c r="AH67" t="s">
        <v>181</v>
      </c>
      <c r="AI67" s="27" t="s">
        <v>301</v>
      </c>
    </row>
    <row r="68" spans="1:35" s="3" customFormat="1" ht="15.75" customHeight="1">
      <c r="A68" s="12">
        <v>28</v>
      </c>
      <c r="B68" s="12" t="s">
        <v>179</v>
      </c>
      <c r="C68" s="38">
        <v>43</v>
      </c>
      <c r="D68" s="38" t="s">
        <v>1002</v>
      </c>
      <c r="E68" s="43" t="str">
        <f t="shared" si="0"/>
        <v>d­¬ng ®Æng linh trang</v>
      </c>
      <c r="F68" s="38" t="s">
        <v>934</v>
      </c>
      <c r="G68" s="38" t="s">
        <v>935</v>
      </c>
      <c r="H68" s="38" t="s">
        <v>24</v>
      </c>
      <c r="I68" s="38" t="s">
        <v>300</v>
      </c>
      <c r="J68" s="18">
        <v>4205</v>
      </c>
      <c r="K68" s="14" t="str">
        <f>VLOOKUP(J68,$AF$41:$AG$194,2,0)</f>
        <v>THCS Đinh Tiên Hoàng</v>
      </c>
      <c r="L68" s="26" t="str">
        <f>VLOOKUP(J68,$AF$41:$AH$195,3,0)</f>
        <v>TP Ninh Bình</v>
      </c>
      <c r="M68" s="38">
        <v>8.5</v>
      </c>
      <c r="N68" s="38">
        <v>7.5</v>
      </c>
      <c r="O68" s="38">
        <v>8.4</v>
      </c>
      <c r="P68" s="38">
        <v>7.25</v>
      </c>
      <c r="Q68" s="12"/>
      <c r="R68" s="38">
        <v>1</v>
      </c>
      <c r="S68" s="38">
        <v>38.9</v>
      </c>
      <c r="T68" s="38"/>
      <c r="U68" s="38"/>
      <c r="V68" s="38"/>
      <c r="W68" s="38"/>
      <c r="X68" s="38"/>
      <c r="Y68" s="38"/>
      <c r="Z68" s="38"/>
      <c r="AA68" s="38"/>
      <c r="AB68" s="12"/>
      <c r="AC68" s="27" t="s">
        <v>236</v>
      </c>
      <c r="AD68" s="27" t="s">
        <v>897</v>
      </c>
      <c r="AE68" s="27" t="s">
        <v>268</v>
      </c>
      <c r="AI68" s="27" t="s">
        <v>302</v>
      </c>
    </row>
    <row r="69" spans="1:35" s="3" customFormat="1" ht="15.75" customHeight="1">
      <c r="A69" s="12">
        <v>29</v>
      </c>
      <c r="B69" s="12" t="s">
        <v>179</v>
      </c>
      <c r="C69" s="38">
        <v>43</v>
      </c>
      <c r="D69" s="38" t="s">
        <v>999</v>
      </c>
      <c r="E69" s="43" t="str">
        <f t="shared" si="0"/>
        <v>hoµng mai trang</v>
      </c>
      <c r="F69" s="38" t="s">
        <v>932</v>
      </c>
      <c r="G69" s="38" t="s">
        <v>383</v>
      </c>
      <c r="H69" s="38" t="s">
        <v>24</v>
      </c>
      <c r="I69" s="38" t="s">
        <v>300</v>
      </c>
      <c r="J69" s="18">
        <v>4201</v>
      </c>
      <c r="K69" s="14" t="str">
        <f>VLOOKUP(J69,$AF$41:$AG$194,2,0)</f>
        <v>THCS Trương Hán Siêu</v>
      </c>
      <c r="L69" s="26" t="str">
        <f>VLOOKUP(J69,$AF$41:$AH$195,3,0)</f>
        <v>TP Ninh Bình</v>
      </c>
      <c r="M69" s="38">
        <v>7.25</v>
      </c>
      <c r="N69" s="38">
        <v>8.5</v>
      </c>
      <c r="O69" s="38">
        <v>8.2</v>
      </c>
      <c r="P69" s="38">
        <v>7.5</v>
      </c>
      <c r="Q69" s="12"/>
      <c r="R69" s="38">
        <v>0</v>
      </c>
      <c r="S69" s="38">
        <v>38.95</v>
      </c>
      <c r="T69" s="38"/>
      <c r="U69" s="38"/>
      <c r="V69" s="38"/>
      <c r="W69" s="38"/>
      <c r="X69" s="38"/>
      <c r="Y69" s="38"/>
      <c r="Z69" s="38"/>
      <c r="AA69" s="38"/>
      <c r="AB69" s="12"/>
      <c r="AC69" s="27" t="s">
        <v>218</v>
      </c>
      <c r="AD69" s="27" t="s">
        <v>229</v>
      </c>
      <c r="AE69" s="27" t="s">
        <v>268</v>
      </c>
      <c r="AF69" s="10">
        <v>1207</v>
      </c>
      <c r="AG69" s="11" t="s">
        <v>43</v>
      </c>
      <c r="AH69" t="s">
        <v>180</v>
      </c>
      <c r="AI69" s="27" t="s">
        <v>304</v>
      </c>
    </row>
    <row r="70" spans="1:35" s="3" customFormat="1" ht="15.75" customHeight="1">
      <c r="A70" s="12">
        <v>30</v>
      </c>
      <c r="B70" s="12" t="s">
        <v>179</v>
      </c>
      <c r="C70" s="38">
        <v>43</v>
      </c>
      <c r="D70" s="38" t="s">
        <v>1016</v>
      </c>
      <c r="E70" s="43" t="str">
        <f aca="true" t="shared" si="1" ref="E70:E75">AC70&amp;" "&amp;AD70&amp;" "&amp;AE70</f>
        <v>ph¹m ngäc ®oan trang</v>
      </c>
      <c r="F70" s="38" t="s">
        <v>944</v>
      </c>
      <c r="G70" s="38" t="s">
        <v>945</v>
      </c>
      <c r="H70" s="38" t="s">
        <v>24</v>
      </c>
      <c r="I70" s="38" t="s">
        <v>300</v>
      </c>
      <c r="J70" s="18">
        <v>4203</v>
      </c>
      <c r="K70" s="14" t="str">
        <f aca="true" t="shared" si="2" ref="K70:K75">VLOOKUP(J70,$AF$41:$AG$194,2,0)</f>
        <v>THCS Lý Tự Trọng</v>
      </c>
      <c r="L70" s="26" t="str">
        <f aca="true" t="shared" si="3" ref="L70:L75">VLOOKUP(J70,$AF$41:$AH$195,3,0)</f>
        <v>TP Ninh Bình</v>
      </c>
      <c r="M70" s="38">
        <v>7.5</v>
      </c>
      <c r="N70" s="38">
        <v>8.25</v>
      </c>
      <c r="O70" s="38">
        <v>8</v>
      </c>
      <c r="P70" s="38">
        <v>7.25</v>
      </c>
      <c r="Q70" s="41"/>
      <c r="R70" s="38">
        <v>0</v>
      </c>
      <c r="S70" s="38">
        <v>38.25</v>
      </c>
      <c r="T70" s="38"/>
      <c r="U70" s="38"/>
      <c r="V70" s="38"/>
      <c r="W70" s="38"/>
      <c r="X70" s="38"/>
      <c r="Y70" s="38"/>
      <c r="Z70" s="38"/>
      <c r="AA70" s="38"/>
      <c r="AB70" s="12"/>
      <c r="AC70" s="27" t="s">
        <v>221</v>
      </c>
      <c r="AD70" s="27" t="s">
        <v>901</v>
      </c>
      <c r="AE70" s="27" t="s">
        <v>268</v>
      </c>
      <c r="AF70" s="10">
        <v>1215</v>
      </c>
      <c r="AG70" s="11" t="s">
        <v>50</v>
      </c>
      <c r="AH70" t="s">
        <v>180</v>
      </c>
      <c r="AI70" s="27" t="s">
        <v>422</v>
      </c>
    </row>
    <row r="71" spans="1:35" s="3" customFormat="1" ht="15.75" customHeight="1">
      <c r="A71" s="12">
        <v>31</v>
      </c>
      <c r="B71" s="12" t="s">
        <v>179</v>
      </c>
      <c r="C71" s="38">
        <v>43</v>
      </c>
      <c r="D71" s="38" t="s">
        <v>994</v>
      </c>
      <c r="E71" s="43" t="str">
        <f t="shared" si="1"/>
        <v>bïi quúnh trang</v>
      </c>
      <c r="F71" s="38" t="s">
        <v>928</v>
      </c>
      <c r="G71" s="38" t="s">
        <v>383</v>
      </c>
      <c r="H71" s="38" t="s">
        <v>24</v>
      </c>
      <c r="I71" s="38" t="s">
        <v>300</v>
      </c>
      <c r="J71" s="18">
        <v>4201</v>
      </c>
      <c r="K71" s="14" t="str">
        <f t="shared" si="2"/>
        <v>THCS Trương Hán Siêu</v>
      </c>
      <c r="L71" s="26" t="str">
        <f t="shared" si="3"/>
        <v>TP Ninh Bình</v>
      </c>
      <c r="M71" s="38">
        <v>7.75</v>
      </c>
      <c r="N71" s="38">
        <v>8</v>
      </c>
      <c r="O71" s="38">
        <v>8</v>
      </c>
      <c r="P71" s="38">
        <v>7.75</v>
      </c>
      <c r="Q71" s="41"/>
      <c r="R71" s="38">
        <v>0</v>
      </c>
      <c r="S71" s="38">
        <v>39.25</v>
      </c>
      <c r="T71" s="38"/>
      <c r="U71" s="38"/>
      <c r="V71" s="38"/>
      <c r="W71" s="38"/>
      <c r="X71" s="38"/>
      <c r="Y71" s="38"/>
      <c r="Z71" s="38"/>
      <c r="AA71" s="38"/>
      <c r="AB71" s="12"/>
      <c r="AC71" s="27" t="s">
        <v>327</v>
      </c>
      <c r="AD71" s="27" t="s">
        <v>255</v>
      </c>
      <c r="AE71" s="27" t="s">
        <v>268</v>
      </c>
      <c r="AF71" s="10">
        <v>1220</v>
      </c>
      <c r="AG71" s="11" t="s">
        <v>55</v>
      </c>
      <c r="AH71" t="s">
        <v>180</v>
      </c>
      <c r="AI71" s="27" t="s">
        <v>313</v>
      </c>
    </row>
    <row r="72" spans="1:35" s="3" customFormat="1" ht="15.75" customHeight="1">
      <c r="A72" s="12">
        <v>32</v>
      </c>
      <c r="B72" s="12" t="s">
        <v>179</v>
      </c>
      <c r="C72" s="38">
        <v>43</v>
      </c>
      <c r="D72" s="38" t="s">
        <v>990</v>
      </c>
      <c r="E72" s="43" t="str">
        <f t="shared" si="1"/>
        <v>®inh tuyÕt trinh</v>
      </c>
      <c r="F72" s="38" t="s">
        <v>851</v>
      </c>
      <c r="G72" s="38" t="s">
        <v>383</v>
      </c>
      <c r="H72" s="38" t="s">
        <v>24</v>
      </c>
      <c r="I72" s="38" t="s">
        <v>300</v>
      </c>
      <c r="J72" s="18">
        <v>4203</v>
      </c>
      <c r="K72" s="14" t="str">
        <f t="shared" si="2"/>
        <v>THCS Lý Tự Trọng</v>
      </c>
      <c r="L72" s="26" t="str">
        <f t="shared" si="3"/>
        <v>TP Ninh Bình</v>
      </c>
      <c r="M72" s="38">
        <v>8.25</v>
      </c>
      <c r="N72" s="38">
        <v>7.25</v>
      </c>
      <c r="O72" s="38">
        <v>9.4</v>
      </c>
      <c r="P72" s="38">
        <v>7.25</v>
      </c>
      <c r="Q72" s="41"/>
      <c r="R72" s="38">
        <v>0</v>
      </c>
      <c r="S72" s="38">
        <v>39.4</v>
      </c>
      <c r="T72" s="38"/>
      <c r="U72" s="38"/>
      <c r="V72" s="38"/>
      <c r="W72" s="38"/>
      <c r="X72" s="38"/>
      <c r="Y72" s="38"/>
      <c r="Z72" s="38"/>
      <c r="AA72" s="38"/>
      <c r="AB72" s="12"/>
      <c r="AC72" s="27" t="s">
        <v>228</v>
      </c>
      <c r="AD72" s="27" t="s">
        <v>892</v>
      </c>
      <c r="AE72" s="27" t="s">
        <v>893</v>
      </c>
      <c r="AF72" s="10">
        <v>1202</v>
      </c>
      <c r="AG72" s="11" t="s">
        <v>38</v>
      </c>
      <c r="AH72" t="s">
        <v>180</v>
      </c>
      <c r="AI72" s="27" t="s">
        <v>302</v>
      </c>
    </row>
    <row r="73" spans="1:35" s="1" customFormat="1" ht="15.75" customHeight="1">
      <c r="A73" s="12">
        <v>33</v>
      </c>
      <c r="B73" s="12" t="s">
        <v>179</v>
      </c>
      <c r="C73" s="38">
        <v>44</v>
      </c>
      <c r="D73" s="38" t="s">
        <v>976</v>
      </c>
      <c r="E73" s="43" t="str">
        <f t="shared" si="1"/>
        <v>nguyÔn thu uyªn</v>
      </c>
      <c r="F73" s="38" t="s">
        <v>787</v>
      </c>
      <c r="G73" s="38" t="s">
        <v>383</v>
      </c>
      <c r="H73" s="38" t="s">
        <v>24</v>
      </c>
      <c r="I73" s="38" t="s">
        <v>300</v>
      </c>
      <c r="J73" s="18">
        <v>4205</v>
      </c>
      <c r="K73" s="14" t="str">
        <f t="shared" si="2"/>
        <v>THCS Đinh Tiên Hoàng</v>
      </c>
      <c r="L73" s="26" t="str">
        <f t="shared" si="3"/>
        <v>TP Ninh Bình</v>
      </c>
      <c r="M73" s="38">
        <v>8.75</v>
      </c>
      <c r="N73" s="38">
        <v>7.5</v>
      </c>
      <c r="O73" s="38">
        <v>8.6</v>
      </c>
      <c r="P73" s="38">
        <v>7.75</v>
      </c>
      <c r="Q73" s="12"/>
      <c r="R73" s="38">
        <v>0</v>
      </c>
      <c r="S73" s="38">
        <v>40.35</v>
      </c>
      <c r="T73" s="38"/>
      <c r="U73" s="38"/>
      <c r="V73" s="38"/>
      <c r="W73" s="38"/>
      <c r="X73" s="38"/>
      <c r="Y73" s="38"/>
      <c r="Z73" s="38"/>
      <c r="AA73" s="38"/>
      <c r="AB73" s="12"/>
      <c r="AC73" s="27" t="s">
        <v>216</v>
      </c>
      <c r="AD73" s="27" t="s">
        <v>262</v>
      </c>
      <c r="AE73" s="27" t="s">
        <v>550</v>
      </c>
      <c r="AF73" s="10">
        <v>2206</v>
      </c>
      <c r="AG73" s="11" t="s">
        <v>160</v>
      </c>
      <c r="AH73" t="s">
        <v>181</v>
      </c>
      <c r="AI73" s="27" t="s">
        <v>304</v>
      </c>
    </row>
    <row r="74" spans="1:35" s="1" customFormat="1" ht="15.75" customHeight="1">
      <c r="A74" s="12">
        <v>34</v>
      </c>
      <c r="B74" s="12" t="s">
        <v>179</v>
      </c>
      <c r="C74" s="38">
        <v>44</v>
      </c>
      <c r="D74" s="38" t="s">
        <v>964</v>
      </c>
      <c r="E74" s="43" t="str">
        <f t="shared" si="1"/>
        <v>l· vò hång v©n</v>
      </c>
      <c r="F74" s="38" t="s">
        <v>910</v>
      </c>
      <c r="G74" s="38" t="s">
        <v>383</v>
      </c>
      <c r="H74" s="38" t="s">
        <v>24</v>
      </c>
      <c r="I74" s="38" t="s">
        <v>300</v>
      </c>
      <c r="J74" s="18">
        <v>4212</v>
      </c>
      <c r="K74" s="14" t="str">
        <f t="shared" si="2"/>
        <v>THCS Ninh Phúc</v>
      </c>
      <c r="L74" s="26" t="str">
        <f t="shared" si="3"/>
        <v>TP Ninh Bình</v>
      </c>
      <c r="M74" s="38">
        <v>8.5</v>
      </c>
      <c r="N74" s="38">
        <v>8.25</v>
      </c>
      <c r="O74" s="38">
        <v>9.2</v>
      </c>
      <c r="P74" s="38">
        <v>7.75</v>
      </c>
      <c r="Q74" s="41"/>
      <c r="R74" s="38">
        <v>0</v>
      </c>
      <c r="S74" s="38">
        <v>41.45</v>
      </c>
      <c r="T74" s="38"/>
      <c r="U74" s="38"/>
      <c r="V74" s="38"/>
      <c r="W74" s="38"/>
      <c r="X74" s="38"/>
      <c r="Y74" s="38"/>
      <c r="Z74" s="38"/>
      <c r="AA74" s="38"/>
      <c r="AB74" s="12"/>
      <c r="AC74" s="27" t="s">
        <v>328</v>
      </c>
      <c r="AD74" s="27" t="s">
        <v>535</v>
      </c>
      <c r="AE74" s="27" t="s">
        <v>470</v>
      </c>
      <c r="AF74" s="3"/>
      <c r="AG74" s="3"/>
      <c r="AH74" s="3"/>
      <c r="AI74" s="27" t="s">
        <v>311</v>
      </c>
    </row>
    <row r="75" spans="1:35" s="1" customFormat="1" ht="16.5" customHeight="1">
      <c r="A75" s="12">
        <v>35</v>
      </c>
      <c r="B75" s="12" t="s">
        <v>179</v>
      </c>
      <c r="C75" s="38">
        <v>44</v>
      </c>
      <c r="D75" s="38" t="s">
        <v>985</v>
      </c>
      <c r="E75" s="43" t="str">
        <f t="shared" si="1"/>
        <v>kiÒu h¶i yÕn</v>
      </c>
      <c r="F75" s="38" t="s">
        <v>923</v>
      </c>
      <c r="G75" s="38" t="s">
        <v>383</v>
      </c>
      <c r="H75" s="38" t="s">
        <v>24</v>
      </c>
      <c r="I75" s="38" t="s">
        <v>300</v>
      </c>
      <c r="J75" s="18">
        <v>4203</v>
      </c>
      <c r="K75" s="14" t="str">
        <f t="shared" si="2"/>
        <v>THCS Lý Tự Trọng</v>
      </c>
      <c r="L75" s="26" t="str">
        <f t="shared" si="3"/>
        <v>TP Ninh Bình</v>
      </c>
      <c r="M75" s="38">
        <v>7.5</v>
      </c>
      <c r="N75" s="38">
        <v>6.5</v>
      </c>
      <c r="O75" s="38">
        <v>9.2</v>
      </c>
      <c r="P75" s="38">
        <v>8.25</v>
      </c>
      <c r="Q75" s="41"/>
      <c r="R75" s="38">
        <v>0</v>
      </c>
      <c r="S75" s="38">
        <v>39.7</v>
      </c>
      <c r="T75" s="38"/>
      <c r="U75" s="38"/>
      <c r="V75" s="38"/>
      <c r="W75" s="38"/>
      <c r="X75" s="38"/>
      <c r="Y75" s="38"/>
      <c r="Z75" s="38"/>
      <c r="AA75" s="38"/>
      <c r="AB75" s="12"/>
      <c r="AC75" s="27" t="s">
        <v>464</v>
      </c>
      <c r="AD75" s="27" t="s">
        <v>266</v>
      </c>
      <c r="AE75" s="27" t="s">
        <v>267</v>
      </c>
      <c r="AF75" s="10">
        <v>2201</v>
      </c>
      <c r="AG75" s="11" t="s">
        <v>159</v>
      </c>
      <c r="AH75" t="s">
        <v>181</v>
      </c>
      <c r="AI75" s="27" t="s">
        <v>304</v>
      </c>
    </row>
    <row r="76" spans="1:34" s="1" customFormat="1" ht="15.75">
      <c r="A76" s="12">
        <v>36</v>
      </c>
      <c r="B76" s="2"/>
      <c r="C76" s="48">
        <v>39</v>
      </c>
      <c r="D76" s="48" t="s">
        <v>1238</v>
      </c>
      <c r="E76" s="83" t="s">
        <v>1253</v>
      </c>
      <c r="F76" s="48" t="s">
        <v>611</v>
      </c>
      <c r="G76" s="48" t="s">
        <v>294</v>
      </c>
      <c r="H76" s="48" t="s">
        <v>24</v>
      </c>
      <c r="I76" s="48" t="s">
        <v>300</v>
      </c>
      <c r="J76" s="48">
        <v>2215</v>
      </c>
      <c r="K76" s="84" t="s">
        <v>28</v>
      </c>
      <c r="L76" s="85" t="s">
        <v>181</v>
      </c>
      <c r="M76" s="86">
        <v>8</v>
      </c>
      <c r="N76" s="48">
        <v>9</v>
      </c>
      <c r="O76" s="48">
        <v>7.6</v>
      </c>
      <c r="P76" s="48">
        <v>7.25</v>
      </c>
      <c r="Q76" s="2"/>
      <c r="R76" s="2"/>
      <c r="S76" s="86">
        <v>39.1</v>
      </c>
      <c r="T76" s="2"/>
      <c r="U76" s="2"/>
      <c r="V76" s="2"/>
      <c r="W76" s="2"/>
      <c r="X76" s="2"/>
      <c r="Y76" s="2"/>
      <c r="Z76" s="2"/>
      <c r="AA76" s="2"/>
      <c r="AB76" s="2"/>
      <c r="AF76" s="10">
        <v>2209</v>
      </c>
      <c r="AG76" s="11" t="s">
        <v>69</v>
      </c>
      <c r="AH76" t="s">
        <v>181</v>
      </c>
    </row>
    <row r="77" spans="3:34" s="1" customFormat="1" ht="15.75" hidden="1">
      <c r="C77" s="1" t="s">
        <v>1239</v>
      </c>
      <c r="F77" s="5"/>
      <c r="I77" s="24"/>
      <c r="L77" s="16"/>
      <c r="T77"/>
      <c r="U77"/>
      <c r="V77"/>
      <c r="W77"/>
      <c r="X77"/>
      <c r="Y77"/>
      <c r="Z77"/>
      <c r="AA77"/>
      <c r="AF77" s="10">
        <v>2210</v>
      </c>
      <c r="AG77" s="11" t="s">
        <v>70</v>
      </c>
      <c r="AH77" t="s">
        <v>181</v>
      </c>
    </row>
    <row r="78" spans="1:35" s="3" customFormat="1" ht="36.75" customHeight="1" hidden="1">
      <c r="A78" s="89" t="s">
        <v>22</v>
      </c>
      <c r="B78" s="89"/>
      <c r="C78" s="89"/>
      <c r="D78" s="89"/>
      <c r="E78" s="89"/>
      <c r="F78" s="89" t="s">
        <v>18</v>
      </c>
      <c r="G78" s="89"/>
      <c r="H78" s="45"/>
      <c r="I78" s="89" t="s">
        <v>14</v>
      </c>
      <c r="J78" s="89"/>
      <c r="K78" s="89"/>
      <c r="L78" s="45"/>
      <c r="M78" s="45"/>
      <c r="N78" s="90" t="s">
        <v>669</v>
      </c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G78" s="10">
        <v>2211</v>
      </c>
      <c r="AH78" s="11" t="s">
        <v>71</v>
      </c>
      <c r="AI78" t="s">
        <v>181</v>
      </c>
    </row>
    <row r="79" spans="1:34" s="1" customFormat="1" ht="15.75" hidden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F79" s="10">
        <v>2212</v>
      </c>
      <c r="AG79" s="11" t="s">
        <v>26</v>
      </c>
      <c r="AH79" t="s">
        <v>181</v>
      </c>
    </row>
    <row r="80" spans="32:34" ht="15">
      <c r="AF80" s="10">
        <v>2213</v>
      </c>
      <c r="AG80" s="11" t="s">
        <v>72</v>
      </c>
      <c r="AH80" t="s">
        <v>181</v>
      </c>
    </row>
    <row r="81" spans="27:34" ht="15">
      <c r="AA81" s="119" t="s">
        <v>1241</v>
      </c>
      <c r="AF81" s="10">
        <v>2214</v>
      </c>
      <c r="AG81" s="11" t="s">
        <v>27</v>
      </c>
      <c r="AH81" t="s">
        <v>181</v>
      </c>
    </row>
    <row r="82" spans="32:34" ht="32.25" customHeight="1">
      <c r="AF82" s="10">
        <v>2215</v>
      </c>
      <c r="AG82" s="11" t="s">
        <v>28</v>
      </c>
      <c r="AH82" t="s">
        <v>181</v>
      </c>
    </row>
    <row r="83" spans="32:34" ht="15">
      <c r="AF83" s="10">
        <v>2216</v>
      </c>
      <c r="AG83" s="11" t="s">
        <v>29</v>
      </c>
      <c r="AH83" t="s">
        <v>181</v>
      </c>
    </row>
    <row r="84" spans="32:34" ht="15">
      <c r="AF84" s="10">
        <v>2217</v>
      </c>
      <c r="AG84" s="11" t="s">
        <v>73</v>
      </c>
      <c r="AH84" t="s">
        <v>181</v>
      </c>
    </row>
    <row r="85" spans="32:34" ht="15">
      <c r="AF85" s="10">
        <v>2218</v>
      </c>
      <c r="AG85" s="11" t="s">
        <v>161</v>
      </c>
      <c r="AH85" t="s">
        <v>181</v>
      </c>
    </row>
    <row r="86" spans="20:34" ht="15.75">
      <c r="T86" s="22"/>
      <c r="U86" s="22"/>
      <c r="V86" s="22"/>
      <c r="W86" s="22"/>
      <c r="X86" s="22"/>
      <c r="Y86" s="22"/>
      <c r="Z86" s="22"/>
      <c r="AA86" s="22"/>
      <c r="AF86" s="10">
        <v>2219</v>
      </c>
      <c r="AG86" s="11" t="s">
        <v>30</v>
      </c>
      <c r="AH86" t="s">
        <v>181</v>
      </c>
    </row>
    <row r="87" spans="1:34" ht="44.25" customHeight="1">
      <c r="A87" s="21"/>
      <c r="B87" s="21"/>
      <c r="C87" s="22"/>
      <c r="D87" s="22"/>
      <c r="E87" s="22"/>
      <c r="F87" s="6"/>
      <c r="G87" s="22"/>
      <c r="H87" s="22"/>
      <c r="I87" s="25"/>
      <c r="J87" s="22"/>
      <c r="K87" s="22"/>
      <c r="L87" s="22"/>
      <c r="M87" s="22"/>
      <c r="N87" s="22"/>
      <c r="O87" s="22"/>
      <c r="P87" s="22"/>
      <c r="Q87" s="22"/>
      <c r="R87" s="22"/>
      <c r="S87" s="22"/>
      <c r="AB87" s="22"/>
      <c r="AF87" s="10">
        <v>2220</v>
      </c>
      <c r="AG87" s="11" t="s">
        <v>74</v>
      </c>
      <c r="AH87" t="s">
        <v>181</v>
      </c>
    </row>
    <row r="88" spans="32:34" ht="15">
      <c r="AF88" s="10">
        <v>2221</v>
      </c>
      <c r="AG88" s="11" t="s">
        <v>75</v>
      </c>
      <c r="AH88" t="s">
        <v>181</v>
      </c>
    </row>
    <row r="89" spans="32:34" ht="15">
      <c r="AF89" s="10">
        <v>3201</v>
      </c>
      <c r="AG89" s="11" t="s">
        <v>76</v>
      </c>
      <c r="AH89" t="s">
        <v>182</v>
      </c>
    </row>
    <row r="90" spans="32:34" ht="15">
      <c r="AF90" s="10">
        <v>3202</v>
      </c>
      <c r="AG90" s="11" t="s">
        <v>31</v>
      </c>
      <c r="AH90" t="s">
        <v>182</v>
      </c>
    </row>
    <row r="91" spans="32:34" ht="15">
      <c r="AF91" s="10">
        <v>3203</v>
      </c>
      <c r="AG91" s="11" t="s">
        <v>77</v>
      </c>
      <c r="AH91" t="s">
        <v>182</v>
      </c>
    </row>
    <row r="92" spans="32:34" ht="15">
      <c r="AF92" s="10">
        <v>3204</v>
      </c>
      <c r="AG92" s="11" t="s">
        <v>32</v>
      </c>
      <c r="AH92" t="s">
        <v>182</v>
      </c>
    </row>
    <row r="93" spans="32:34" ht="15">
      <c r="AF93" s="10">
        <v>3205</v>
      </c>
      <c r="AG93" s="11" t="s">
        <v>78</v>
      </c>
      <c r="AH93" t="s">
        <v>182</v>
      </c>
    </row>
    <row r="94" spans="32:34" ht="15">
      <c r="AF94" s="10">
        <v>3206</v>
      </c>
      <c r="AG94" s="11" t="s">
        <v>33</v>
      </c>
      <c r="AH94" t="s">
        <v>182</v>
      </c>
    </row>
    <row r="95" spans="32:34" ht="15">
      <c r="AF95" s="10">
        <v>3207</v>
      </c>
      <c r="AG95" s="11" t="s">
        <v>79</v>
      </c>
      <c r="AH95" t="s">
        <v>182</v>
      </c>
    </row>
    <row r="96" spans="32:34" ht="15">
      <c r="AF96" s="10">
        <v>3208</v>
      </c>
      <c r="AG96" s="11" t="s">
        <v>80</v>
      </c>
      <c r="AH96" t="s">
        <v>182</v>
      </c>
    </row>
    <row r="97" spans="32:34" ht="15">
      <c r="AF97" s="10">
        <v>3209</v>
      </c>
      <c r="AG97" s="11" t="s">
        <v>81</v>
      </c>
      <c r="AH97" t="s">
        <v>182</v>
      </c>
    </row>
    <row r="98" spans="32:34" ht="15">
      <c r="AF98" s="10">
        <v>3210</v>
      </c>
      <c r="AG98" s="11" t="s">
        <v>82</v>
      </c>
      <c r="AH98" t="s">
        <v>182</v>
      </c>
    </row>
    <row r="99" spans="32:34" ht="15">
      <c r="AF99" s="10">
        <v>3211</v>
      </c>
      <c r="AG99" s="11" t="s">
        <v>83</v>
      </c>
      <c r="AH99" t="s">
        <v>182</v>
      </c>
    </row>
    <row r="100" spans="32:34" ht="15">
      <c r="AF100" s="10">
        <v>4201</v>
      </c>
      <c r="AG100" s="11" t="s">
        <v>84</v>
      </c>
      <c r="AH100" t="s">
        <v>183</v>
      </c>
    </row>
    <row r="101" spans="32:34" ht="15">
      <c r="AF101" s="10">
        <v>4202</v>
      </c>
      <c r="AG101" s="11" t="s">
        <v>34</v>
      </c>
      <c r="AH101" t="s">
        <v>183</v>
      </c>
    </row>
    <row r="102" spans="32:34" ht="15">
      <c r="AF102" s="10">
        <v>4203</v>
      </c>
      <c r="AG102" s="11" t="s">
        <v>162</v>
      </c>
      <c r="AH102" t="s">
        <v>183</v>
      </c>
    </row>
    <row r="103" spans="32:34" ht="15">
      <c r="AF103" s="10">
        <v>4204</v>
      </c>
      <c r="AG103" s="11" t="s">
        <v>85</v>
      </c>
      <c r="AH103" t="s">
        <v>183</v>
      </c>
    </row>
    <row r="104" spans="32:34" ht="15">
      <c r="AF104" s="10">
        <v>4205</v>
      </c>
      <c r="AG104" s="11" t="s">
        <v>76</v>
      </c>
      <c r="AH104" t="s">
        <v>183</v>
      </c>
    </row>
    <row r="105" spans="32:34" ht="15">
      <c r="AF105" s="10">
        <v>4206</v>
      </c>
      <c r="AG105" s="11" t="s">
        <v>86</v>
      </c>
      <c r="AH105" t="s">
        <v>183</v>
      </c>
    </row>
    <row r="106" spans="32:34" ht="15">
      <c r="AF106" s="10">
        <v>4207</v>
      </c>
      <c r="AG106" s="11" t="s">
        <v>87</v>
      </c>
      <c r="AH106" t="s">
        <v>183</v>
      </c>
    </row>
    <row r="107" spans="32:34" ht="15">
      <c r="AF107" s="10">
        <v>4208</v>
      </c>
      <c r="AG107" s="11" t="s">
        <v>163</v>
      </c>
      <c r="AH107" t="s">
        <v>183</v>
      </c>
    </row>
    <row r="108" spans="32:34" ht="15">
      <c r="AF108" s="10">
        <v>4209</v>
      </c>
      <c r="AG108" s="11" t="s">
        <v>88</v>
      </c>
      <c r="AH108" t="s">
        <v>183</v>
      </c>
    </row>
    <row r="109" spans="32:34" ht="15">
      <c r="AF109" s="10">
        <v>4210</v>
      </c>
      <c r="AG109" s="11" t="s">
        <v>89</v>
      </c>
      <c r="AH109" t="s">
        <v>183</v>
      </c>
    </row>
    <row r="110" spans="32:34" ht="15">
      <c r="AF110" s="10">
        <v>4211</v>
      </c>
      <c r="AG110" s="11" t="s">
        <v>35</v>
      </c>
      <c r="AH110" t="s">
        <v>183</v>
      </c>
    </row>
    <row r="111" spans="32:34" ht="15">
      <c r="AF111" s="10">
        <v>4212</v>
      </c>
      <c r="AG111" s="11" t="s">
        <v>90</v>
      </c>
      <c r="AH111" t="s">
        <v>183</v>
      </c>
    </row>
    <row r="112" spans="32:34" ht="15">
      <c r="AF112" s="10">
        <v>5201</v>
      </c>
      <c r="AG112" s="11" t="s">
        <v>164</v>
      </c>
      <c r="AH112" t="s">
        <v>184</v>
      </c>
    </row>
    <row r="113" spans="32:34" ht="15">
      <c r="AF113" s="10">
        <v>5202</v>
      </c>
      <c r="AG113" s="11" t="s">
        <v>91</v>
      </c>
      <c r="AH113" t="s">
        <v>184</v>
      </c>
    </row>
    <row r="114" spans="32:34" ht="15">
      <c r="AF114" s="10">
        <v>5203</v>
      </c>
      <c r="AG114" s="11" t="s">
        <v>92</v>
      </c>
      <c r="AH114" t="s">
        <v>184</v>
      </c>
    </row>
    <row r="115" spans="32:34" ht="15">
      <c r="AF115" s="10">
        <v>5204</v>
      </c>
      <c r="AG115" s="11" t="s">
        <v>93</v>
      </c>
      <c r="AH115" t="s">
        <v>184</v>
      </c>
    </row>
    <row r="116" spans="32:34" ht="15">
      <c r="AF116" s="10">
        <v>5205</v>
      </c>
      <c r="AG116" s="11" t="s">
        <v>94</v>
      </c>
      <c r="AH116" t="s">
        <v>184</v>
      </c>
    </row>
    <row r="117" spans="32:34" ht="15">
      <c r="AF117" s="10">
        <v>5206</v>
      </c>
      <c r="AG117" s="11" t="s">
        <v>95</v>
      </c>
      <c r="AH117" t="s">
        <v>184</v>
      </c>
    </row>
    <row r="118" spans="32:34" ht="15">
      <c r="AF118" s="10">
        <v>5207</v>
      </c>
      <c r="AG118" s="11" t="s">
        <v>96</v>
      </c>
      <c r="AH118" t="s">
        <v>184</v>
      </c>
    </row>
    <row r="119" spans="32:34" ht="15">
      <c r="AF119" s="10">
        <v>5208</v>
      </c>
      <c r="AG119" s="11" t="s">
        <v>97</v>
      </c>
      <c r="AH119" t="s">
        <v>184</v>
      </c>
    </row>
    <row r="120" spans="32:34" ht="15">
      <c r="AF120" s="10">
        <v>5209</v>
      </c>
      <c r="AG120" s="11" t="s">
        <v>98</v>
      </c>
      <c r="AH120" t="s">
        <v>184</v>
      </c>
    </row>
    <row r="121" spans="32:34" ht="15">
      <c r="AF121" s="10">
        <v>5210</v>
      </c>
      <c r="AG121" s="11" t="s">
        <v>99</v>
      </c>
      <c r="AH121" t="s">
        <v>184</v>
      </c>
    </row>
    <row r="122" spans="32:34" ht="15">
      <c r="AF122" s="10">
        <v>5211</v>
      </c>
      <c r="AG122" s="11" t="s">
        <v>100</v>
      </c>
      <c r="AH122" t="s">
        <v>184</v>
      </c>
    </row>
    <row r="123" spans="32:34" ht="15">
      <c r="AF123" s="10">
        <v>5212</v>
      </c>
      <c r="AG123" s="11" t="s">
        <v>101</v>
      </c>
      <c r="AH123" t="s">
        <v>184</v>
      </c>
    </row>
    <row r="124" spans="32:34" ht="15">
      <c r="AF124" s="10">
        <v>5213</v>
      </c>
      <c r="AG124" s="11" t="s">
        <v>102</v>
      </c>
      <c r="AH124" t="s">
        <v>184</v>
      </c>
    </row>
    <row r="125" spans="32:34" ht="15">
      <c r="AF125" s="10">
        <v>5214</v>
      </c>
      <c r="AG125" s="11" t="s">
        <v>103</v>
      </c>
      <c r="AH125" t="s">
        <v>184</v>
      </c>
    </row>
    <row r="126" spans="32:34" ht="15">
      <c r="AF126" s="10">
        <v>5215</v>
      </c>
      <c r="AG126" s="11" t="s">
        <v>104</v>
      </c>
      <c r="AH126" t="s">
        <v>184</v>
      </c>
    </row>
    <row r="127" spans="32:34" ht="15">
      <c r="AF127" s="10">
        <v>5216</v>
      </c>
      <c r="AG127" s="11" t="s">
        <v>105</v>
      </c>
      <c r="AH127" t="s">
        <v>184</v>
      </c>
    </row>
    <row r="128" spans="32:34" ht="15">
      <c r="AF128" s="10">
        <v>5217</v>
      </c>
      <c r="AG128" s="11" t="s">
        <v>106</v>
      </c>
      <c r="AH128" t="s">
        <v>184</v>
      </c>
    </row>
    <row r="129" spans="32:34" ht="15">
      <c r="AF129" s="10">
        <v>5218</v>
      </c>
      <c r="AG129" s="11" t="s">
        <v>107</v>
      </c>
      <c r="AH129" t="s">
        <v>184</v>
      </c>
    </row>
    <row r="130" spans="32:34" ht="15">
      <c r="AF130" s="10">
        <v>5219</v>
      </c>
      <c r="AG130" s="11" t="s">
        <v>165</v>
      </c>
      <c r="AH130" t="s">
        <v>184</v>
      </c>
    </row>
    <row r="131" spans="32:34" ht="15">
      <c r="AF131" s="10">
        <v>5220</v>
      </c>
      <c r="AG131" s="11" t="s">
        <v>108</v>
      </c>
      <c r="AH131" t="s">
        <v>184</v>
      </c>
    </row>
    <row r="132" spans="32:34" ht="15">
      <c r="AF132" s="10">
        <v>6201</v>
      </c>
      <c r="AG132" s="11" t="s">
        <v>109</v>
      </c>
      <c r="AH132" t="s">
        <v>185</v>
      </c>
    </row>
    <row r="133" spans="32:34" ht="15">
      <c r="AF133" s="10">
        <v>6202</v>
      </c>
      <c r="AG133" s="11" t="s">
        <v>110</v>
      </c>
      <c r="AH133" t="s">
        <v>185</v>
      </c>
    </row>
    <row r="134" spans="32:34" ht="15">
      <c r="AF134" s="10">
        <v>6203</v>
      </c>
      <c r="AG134" s="11" t="s">
        <v>111</v>
      </c>
      <c r="AH134" t="s">
        <v>185</v>
      </c>
    </row>
    <row r="135" spans="32:34" ht="15">
      <c r="AF135" s="10">
        <v>6204</v>
      </c>
      <c r="AG135" s="11" t="s">
        <v>112</v>
      </c>
      <c r="AH135" t="s">
        <v>185</v>
      </c>
    </row>
    <row r="136" spans="32:34" ht="15">
      <c r="AF136" s="10">
        <v>6205</v>
      </c>
      <c r="AG136" s="11" t="s">
        <v>113</v>
      </c>
      <c r="AH136" t="s">
        <v>185</v>
      </c>
    </row>
    <row r="137" spans="32:34" ht="15">
      <c r="AF137" s="10">
        <v>6206</v>
      </c>
      <c r="AG137" s="11" t="s">
        <v>114</v>
      </c>
      <c r="AH137" t="s">
        <v>185</v>
      </c>
    </row>
    <row r="138" spans="32:34" ht="15">
      <c r="AF138" s="10">
        <v>6207</v>
      </c>
      <c r="AG138" s="11" t="s">
        <v>166</v>
      </c>
      <c r="AH138" t="s">
        <v>185</v>
      </c>
    </row>
    <row r="139" spans="32:34" ht="15">
      <c r="AF139" s="10">
        <v>6208</v>
      </c>
      <c r="AG139" s="11" t="s">
        <v>167</v>
      </c>
      <c r="AH139" t="s">
        <v>185</v>
      </c>
    </row>
    <row r="140" spans="32:34" ht="15">
      <c r="AF140" s="10">
        <v>6209</v>
      </c>
      <c r="AG140" s="11" t="s">
        <v>115</v>
      </c>
      <c r="AH140" t="s">
        <v>185</v>
      </c>
    </row>
    <row r="141" spans="32:34" ht="15">
      <c r="AF141" s="10">
        <v>6210</v>
      </c>
      <c r="AG141" s="11" t="s">
        <v>116</v>
      </c>
      <c r="AH141" t="s">
        <v>185</v>
      </c>
    </row>
    <row r="142" spans="32:34" ht="15">
      <c r="AF142" s="10">
        <v>6211</v>
      </c>
      <c r="AG142" s="11" t="s">
        <v>117</v>
      </c>
      <c r="AH142" t="s">
        <v>185</v>
      </c>
    </row>
    <row r="143" spans="32:34" ht="15">
      <c r="AF143" s="10">
        <v>6212</v>
      </c>
      <c r="AG143" s="11" t="s">
        <v>118</v>
      </c>
      <c r="AH143" t="s">
        <v>185</v>
      </c>
    </row>
    <row r="144" spans="32:34" ht="15">
      <c r="AF144" s="10">
        <v>6213</v>
      </c>
      <c r="AG144" s="11" t="s">
        <v>119</v>
      </c>
      <c r="AH144" t="s">
        <v>185</v>
      </c>
    </row>
    <row r="145" spans="32:34" ht="15">
      <c r="AF145" s="10">
        <v>6214</v>
      </c>
      <c r="AG145" s="11" t="s">
        <v>120</v>
      </c>
      <c r="AH145" t="s">
        <v>185</v>
      </c>
    </row>
    <row r="146" spans="32:34" ht="15">
      <c r="AF146" s="10">
        <v>6215</v>
      </c>
      <c r="AG146" s="11" t="s">
        <v>168</v>
      </c>
      <c r="AH146" t="s">
        <v>185</v>
      </c>
    </row>
    <row r="147" spans="32:34" ht="15">
      <c r="AF147" s="10">
        <v>6216</v>
      </c>
      <c r="AG147" s="11" t="s">
        <v>121</v>
      </c>
      <c r="AH147" t="s">
        <v>185</v>
      </c>
    </row>
    <row r="148" spans="32:34" ht="15">
      <c r="AF148" s="10">
        <v>6217</v>
      </c>
      <c r="AG148" s="11" t="s">
        <v>122</v>
      </c>
      <c r="AH148" t="s">
        <v>185</v>
      </c>
    </row>
    <row r="149" spans="32:34" ht="15">
      <c r="AF149" s="10">
        <v>6218</v>
      </c>
      <c r="AG149" s="11" t="s">
        <v>123</v>
      </c>
      <c r="AH149" t="s">
        <v>185</v>
      </c>
    </row>
    <row r="150" spans="32:34" ht="15">
      <c r="AF150" s="10">
        <v>6219</v>
      </c>
      <c r="AG150" s="11" t="s">
        <v>124</v>
      </c>
      <c r="AH150" t="s">
        <v>185</v>
      </c>
    </row>
    <row r="151" spans="32:34" ht="15">
      <c r="AF151" s="10">
        <v>6220</v>
      </c>
      <c r="AG151" s="11" t="s">
        <v>125</v>
      </c>
      <c r="AH151" t="s">
        <v>185</v>
      </c>
    </row>
    <row r="152" spans="32:34" ht="15">
      <c r="AF152" s="10">
        <v>6221</v>
      </c>
      <c r="AG152" s="11" t="s">
        <v>36</v>
      </c>
      <c r="AH152" t="s">
        <v>185</v>
      </c>
    </row>
    <row r="153" spans="32:34" ht="15">
      <c r="AF153" s="10">
        <v>6222</v>
      </c>
      <c r="AG153" s="11" t="s">
        <v>169</v>
      </c>
      <c r="AH153" t="s">
        <v>185</v>
      </c>
    </row>
    <row r="154" spans="32:34" ht="15">
      <c r="AF154" s="10">
        <v>6223</v>
      </c>
      <c r="AG154" s="11" t="s">
        <v>170</v>
      </c>
      <c r="AH154" t="s">
        <v>185</v>
      </c>
    </row>
    <row r="155" spans="32:34" ht="15">
      <c r="AF155" s="10">
        <v>6224</v>
      </c>
      <c r="AG155" s="11" t="s">
        <v>126</v>
      </c>
      <c r="AH155" t="s">
        <v>185</v>
      </c>
    </row>
    <row r="156" spans="32:34" ht="15">
      <c r="AF156" s="10">
        <v>6225</v>
      </c>
      <c r="AG156" s="11" t="s">
        <v>127</v>
      </c>
      <c r="AH156" t="s">
        <v>185</v>
      </c>
    </row>
    <row r="157" spans="32:34" ht="15">
      <c r="AF157" s="10">
        <v>6226</v>
      </c>
      <c r="AG157" s="11" t="s">
        <v>128</v>
      </c>
      <c r="AH157" t="s">
        <v>185</v>
      </c>
    </row>
    <row r="158" spans="32:34" ht="15">
      <c r="AF158" s="10">
        <v>6227</v>
      </c>
      <c r="AG158" s="11" t="s">
        <v>129</v>
      </c>
      <c r="AH158" t="s">
        <v>185</v>
      </c>
    </row>
    <row r="159" spans="32:34" ht="15">
      <c r="AF159" s="10">
        <v>7201</v>
      </c>
      <c r="AG159" s="11" t="s">
        <v>171</v>
      </c>
      <c r="AH159" t="s">
        <v>186</v>
      </c>
    </row>
    <row r="160" spans="32:34" ht="15">
      <c r="AF160" s="10">
        <v>7202</v>
      </c>
      <c r="AG160" s="11" t="s">
        <v>130</v>
      </c>
      <c r="AH160" t="s">
        <v>186</v>
      </c>
    </row>
    <row r="161" spans="32:34" ht="15">
      <c r="AF161" s="10">
        <v>7203</v>
      </c>
      <c r="AG161" s="11" t="s">
        <v>131</v>
      </c>
      <c r="AH161" t="s">
        <v>186</v>
      </c>
    </row>
    <row r="162" spans="32:34" ht="15">
      <c r="AF162" s="10">
        <v>7204</v>
      </c>
      <c r="AG162" s="11" t="s">
        <v>132</v>
      </c>
      <c r="AH162" t="s">
        <v>186</v>
      </c>
    </row>
    <row r="163" spans="32:34" ht="15">
      <c r="AF163" s="10">
        <v>7205</v>
      </c>
      <c r="AG163" s="11" t="s">
        <v>133</v>
      </c>
      <c r="AH163" t="s">
        <v>186</v>
      </c>
    </row>
    <row r="164" spans="32:34" ht="15">
      <c r="AF164" s="10">
        <v>7206</v>
      </c>
      <c r="AG164" s="11" t="s">
        <v>134</v>
      </c>
      <c r="AH164" t="s">
        <v>186</v>
      </c>
    </row>
    <row r="165" spans="32:34" ht="15">
      <c r="AF165" s="10">
        <v>7207</v>
      </c>
      <c r="AG165" s="11" t="s">
        <v>135</v>
      </c>
      <c r="AH165" t="s">
        <v>186</v>
      </c>
    </row>
    <row r="166" spans="32:34" ht="15">
      <c r="AF166" s="10">
        <v>7208</v>
      </c>
      <c r="AG166" s="11" t="s">
        <v>136</v>
      </c>
      <c r="AH166" t="s">
        <v>186</v>
      </c>
    </row>
    <row r="167" spans="32:34" ht="15">
      <c r="AF167" s="10">
        <v>7209</v>
      </c>
      <c r="AG167" s="11" t="s">
        <v>172</v>
      </c>
      <c r="AH167" t="s">
        <v>186</v>
      </c>
    </row>
    <row r="168" spans="32:34" ht="15">
      <c r="AF168" s="10">
        <v>7210</v>
      </c>
      <c r="AG168" s="11" t="s">
        <v>173</v>
      </c>
      <c r="AH168" t="s">
        <v>186</v>
      </c>
    </row>
    <row r="169" spans="32:34" ht="15">
      <c r="AF169" s="10">
        <v>7211</v>
      </c>
      <c r="AG169" s="11" t="s">
        <v>137</v>
      </c>
      <c r="AH169" t="s">
        <v>186</v>
      </c>
    </row>
    <row r="170" spans="32:34" ht="15">
      <c r="AF170" s="10">
        <v>7212</v>
      </c>
      <c r="AG170" s="11" t="s">
        <v>138</v>
      </c>
      <c r="AH170" t="s">
        <v>186</v>
      </c>
    </row>
    <row r="171" spans="32:34" ht="15">
      <c r="AF171" s="10">
        <v>7213</v>
      </c>
      <c r="AG171" s="11" t="s">
        <v>139</v>
      </c>
      <c r="AH171" t="s">
        <v>186</v>
      </c>
    </row>
    <row r="172" spans="32:34" ht="15">
      <c r="AF172" s="10">
        <v>7214</v>
      </c>
      <c r="AG172" s="11" t="s">
        <v>174</v>
      </c>
      <c r="AH172" t="s">
        <v>186</v>
      </c>
    </row>
    <row r="173" spans="32:34" ht="15">
      <c r="AF173" s="10">
        <v>7215</v>
      </c>
      <c r="AG173" s="11" t="s">
        <v>140</v>
      </c>
      <c r="AH173" t="s">
        <v>186</v>
      </c>
    </row>
    <row r="174" spans="32:34" ht="15">
      <c r="AF174" s="10">
        <v>7216</v>
      </c>
      <c r="AG174" s="11" t="s">
        <v>141</v>
      </c>
      <c r="AH174" t="s">
        <v>186</v>
      </c>
    </row>
    <row r="175" spans="32:34" ht="15">
      <c r="AF175" s="10">
        <v>7217</v>
      </c>
      <c r="AG175" s="11" t="s">
        <v>142</v>
      </c>
      <c r="AH175" t="s">
        <v>186</v>
      </c>
    </row>
    <row r="176" spans="32:34" ht="15">
      <c r="AF176" s="10">
        <v>8201</v>
      </c>
      <c r="AG176" s="11" t="s">
        <v>143</v>
      </c>
      <c r="AH176" t="s">
        <v>187</v>
      </c>
    </row>
    <row r="177" spans="32:34" ht="15">
      <c r="AF177" s="10">
        <v>8202</v>
      </c>
      <c r="AG177" s="11" t="s">
        <v>144</v>
      </c>
      <c r="AH177" t="s">
        <v>187</v>
      </c>
    </row>
    <row r="178" spans="32:34" ht="15">
      <c r="AF178" s="10">
        <v>8203</v>
      </c>
      <c r="AG178" s="11" t="s">
        <v>145</v>
      </c>
      <c r="AH178" t="s">
        <v>187</v>
      </c>
    </row>
    <row r="179" spans="32:34" ht="15">
      <c r="AF179" s="10">
        <v>8204</v>
      </c>
      <c r="AG179" s="11" t="s">
        <v>34</v>
      </c>
      <c r="AH179" t="s">
        <v>187</v>
      </c>
    </row>
    <row r="180" spans="32:34" ht="15">
      <c r="AF180" s="10">
        <v>8205</v>
      </c>
      <c r="AG180" s="11" t="s">
        <v>146</v>
      </c>
      <c r="AH180" t="s">
        <v>187</v>
      </c>
    </row>
    <row r="181" spans="32:34" ht="15">
      <c r="AF181" s="10">
        <v>8206</v>
      </c>
      <c r="AG181" s="11" t="s">
        <v>147</v>
      </c>
      <c r="AH181" t="s">
        <v>187</v>
      </c>
    </row>
    <row r="182" spans="32:34" ht="15">
      <c r="AF182" s="10">
        <v>8207</v>
      </c>
      <c r="AG182" s="11" t="s">
        <v>148</v>
      </c>
      <c r="AH182" t="s">
        <v>187</v>
      </c>
    </row>
    <row r="183" spans="32:34" ht="15">
      <c r="AF183" s="10">
        <v>9999</v>
      </c>
      <c r="AG183" s="11" t="s">
        <v>149</v>
      </c>
      <c r="AH183" t="s">
        <v>188</v>
      </c>
    </row>
    <row r="184" spans="32:34" ht="15">
      <c r="AF184" s="10">
        <v>9001</v>
      </c>
      <c r="AG184" s="11" t="s">
        <v>150</v>
      </c>
      <c r="AH184" t="s">
        <v>188</v>
      </c>
    </row>
    <row r="185" spans="32:34" ht="15">
      <c r="AF185" s="10">
        <v>9002</v>
      </c>
      <c r="AG185" s="11" t="s">
        <v>151</v>
      </c>
      <c r="AH185" t="s">
        <v>188</v>
      </c>
    </row>
    <row r="186" spans="32:34" ht="15">
      <c r="AF186" s="10">
        <v>9003</v>
      </c>
      <c r="AG186" s="11" t="s">
        <v>152</v>
      </c>
      <c r="AH186" t="s">
        <v>188</v>
      </c>
    </row>
    <row r="187" spans="32:34" ht="15">
      <c r="AF187" s="10">
        <v>9004</v>
      </c>
      <c r="AG187" s="11" t="s">
        <v>153</v>
      </c>
      <c r="AH187" t="s">
        <v>188</v>
      </c>
    </row>
    <row r="188" spans="32:34" ht="15">
      <c r="AF188" s="10">
        <v>9005</v>
      </c>
      <c r="AG188" s="11" t="s">
        <v>154</v>
      </c>
      <c r="AH188" t="s">
        <v>188</v>
      </c>
    </row>
    <row r="189" spans="32:34" ht="15">
      <c r="AF189" s="10">
        <v>9006</v>
      </c>
      <c r="AG189" s="11" t="s">
        <v>175</v>
      </c>
      <c r="AH189" t="s">
        <v>188</v>
      </c>
    </row>
    <row r="190" spans="32:34" ht="15">
      <c r="AF190" s="10">
        <v>9007</v>
      </c>
      <c r="AG190" s="11" t="s">
        <v>176</v>
      </c>
      <c r="AH190" t="s">
        <v>188</v>
      </c>
    </row>
    <row r="191" spans="32:34" ht="15">
      <c r="AF191" s="10">
        <v>9008</v>
      </c>
      <c r="AG191" s="11" t="s">
        <v>177</v>
      </c>
      <c r="AH191" t="s">
        <v>188</v>
      </c>
    </row>
    <row r="192" spans="32:34" ht="15">
      <c r="AF192" s="10">
        <v>9009</v>
      </c>
      <c r="AG192" s="11" t="s">
        <v>178</v>
      </c>
      <c r="AH192" t="s">
        <v>188</v>
      </c>
    </row>
    <row r="193" spans="32:34" ht="15">
      <c r="AF193" s="10">
        <v>9010</v>
      </c>
      <c r="AG193" s="11" t="s">
        <v>155</v>
      </c>
      <c r="AH193" t="s">
        <v>188</v>
      </c>
    </row>
    <row r="194" spans="32:34" ht="15">
      <c r="AF194" s="10">
        <v>9011</v>
      </c>
      <c r="AG194" s="11" t="s">
        <v>156</v>
      </c>
      <c r="AH194" t="s">
        <v>188</v>
      </c>
    </row>
    <row r="195" spans="32:34" ht="15">
      <c r="AF195" s="10">
        <v>9012</v>
      </c>
      <c r="AG195" s="11" t="s">
        <v>37</v>
      </c>
      <c r="AH195" t="s">
        <v>188</v>
      </c>
    </row>
  </sheetData>
  <sheetProtection/>
  <mergeCells count="39">
    <mergeCell ref="X4:X5"/>
    <mergeCell ref="Y4:Y5"/>
    <mergeCell ref="Z4:Z5"/>
    <mergeCell ref="AA4:AA5"/>
    <mergeCell ref="G1:AB1"/>
    <mergeCell ref="A1:F1"/>
    <mergeCell ref="G2:AB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P4"/>
    <mergeCell ref="Q4:Q5"/>
    <mergeCell ref="R4:R5"/>
    <mergeCell ref="S4:S5"/>
    <mergeCell ref="AB4:AB5"/>
    <mergeCell ref="AC4:AC5"/>
    <mergeCell ref="T4:T5"/>
    <mergeCell ref="U4:U5"/>
    <mergeCell ref="V4:V5"/>
    <mergeCell ref="W4:W5"/>
    <mergeCell ref="A79:D79"/>
    <mergeCell ref="E79:H79"/>
    <mergeCell ref="I79:O79"/>
    <mergeCell ref="P79:AB79"/>
    <mergeCell ref="AD4:AD5"/>
    <mergeCell ref="AE4:AE5"/>
    <mergeCell ref="A78:E78"/>
    <mergeCell ref="F78:G78"/>
    <mergeCell ref="I78:K78"/>
    <mergeCell ref="N78:AC78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59"/>
  <sheetViews>
    <sheetView zoomScale="115" zoomScaleNormal="115" zoomScalePageLayoutView="0" workbookViewId="0" topLeftCell="A1">
      <selection activeCell="H67" sqref="H67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28125" style="0" hidden="1" customWidth="1"/>
    <col min="4" max="4" width="7.00390625" style="0" hidden="1" customWidth="1"/>
    <col min="5" max="5" width="30.57421875" style="0" customWidth="1"/>
    <col min="6" max="6" width="11.8515625" style="4" customWidth="1"/>
    <col min="7" max="7" width="23.8515625" style="0" customWidth="1"/>
    <col min="8" max="8" width="5.7109375" style="0" hidden="1" customWidth="1"/>
    <col min="9" max="9" width="5.57421875" style="0" customWidth="1"/>
    <col min="10" max="10" width="9.140625" style="0" hidden="1" customWidth="1"/>
    <col min="11" max="11" width="23.57421875" style="0" hidden="1" customWidth="1"/>
    <col min="12" max="12" width="12.421875" style="16" hidden="1" customWidth="1"/>
    <col min="13" max="13" width="5.57421875" style="0" hidden="1" customWidth="1"/>
    <col min="14" max="15" width="5.421875" style="0" hidden="1" customWidth="1"/>
    <col min="16" max="16" width="7.57421875" style="0" hidden="1" customWidth="1"/>
    <col min="17" max="17" width="6.00390625" style="0" hidden="1" customWidth="1"/>
    <col min="18" max="18" width="5.57421875" style="0" hidden="1" customWidth="1"/>
    <col min="19" max="19" width="7.140625" style="0" hidden="1" customWidth="1"/>
    <col min="20" max="20" width="20.7109375" style="0" hidden="1" customWidth="1"/>
    <col min="21" max="21" width="11.8515625" style="0" customWidth="1"/>
    <col min="22" max="28" width="11.140625" style="0" customWidth="1"/>
    <col min="29" max="29" width="27.28125" style="0" customWidth="1"/>
    <col min="30" max="30" width="9.140625" style="0" hidden="1" customWidth="1"/>
    <col min="31" max="31" width="24.8515625" style="0" hidden="1" customWidth="1"/>
    <col min="32" max="32" width="9.140625" style="0" hidden="1" customWidth="1"/>
    <col min="33" max="33" width="5.8515625" style="0" hidden="1" customWidth="1"/>
    <col min="34" max="34" width="29.8515625" style="0" hidden="1" customWidth="1"/>
    <col min="35" max="35" width="11.8515625" style="0" hidden="1" customWidth="1"/>
    <col min="36" max="36" width="9.140625" style="0" hidden="1" customWidth="1"/>
    <col min="37" max="37" width="0" style="0" hidden="1" customWidth="1"/>
  </cols>
  <sheetData>
    <row r="1" spans="1:29" s="1" customFormat="1" ht="15.75">
      <c r="A1" s="102" t="s">
        <v>13</v>
      </c>
      <c r="B1" s="102"/>
      <c r="C1" s="102"/>
      <c r="D1" s="102"/>
      <c r="E1" s="102"/>
      <c r="F1" s="102"/>
      <c r="G1" s="102" t="s">
        <v>1242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7:29" s="1" customFormat="1" ht="15.75">
      <c r="G2" s="102" t="s">
        <v>193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6:12" s="1" customFormat="1" ht="15.75">
      <c r="F3" s="5"/>
      <c r="L3" s="16"/>
    </row>
    <row r="4" spans="1:32" s="3" customFormat="1" ht="15.75" customHeight="1">
      <c r="A4" s="88" t="s">
        <v>17</v>
      </c>
      <c r="B4" s="98" t="s">
        <v>19</v>
      </c>
      <c r="C4" s="88" t="s">
        <v>1</v>
      </c>
      <c r="D4" s="88" t="s">
        <v>0</v>
      </c>
      <c r="E4" s="88" t="s">
        <v>2</v>
      </c>
      <c r="F4" s="88" t="s">
        <v>4</v>
      </c>
      <c r="G4" s="88" t="s">
        <v>5</v>
      </c>
      <c r="H4" s="88" t="s">
        <v>6</v>
      </c>
      <c r="I4" s="98" t="s">
        <v>3</v>
      </c>
      <c r="J4" s="98" t="s">
        <v>21</v>
      </c>
      <c r="K4" s="98" t="s">
        <v>21</v>
      </c>
      <c r="L4" s="104" t="s">
        <v>23</v>
      </c>
      <c r="M4" s="97" t="s">
        <v>7</v>
      </c>
      <c r="N4" s="97"/>
      <c r="O4" s="97"/>
      <c r="P4" s="97"/>
      <c r="Q4" s="88" t="s">
        <v>9</v>
      </c>
      <c r="R4" s="88" t="s">
        <v>10</v>
      </c>
      <c r="S4" s="88" t="s">
        <v>20</v>
      </c>
      <c r="T4" s="98" t="s">
        <v>556</v>
      </c>
      <c r="U4" s="98" t="s">
        <v>1240</v>
      </c>
      <c r="V4" s="98" t="s">
        <v>1243</v>
      </c>
      <c r="W4" s="98" t="s">
        <v>1248</v>
      </c>
      <c r="X4" s="98" t="s">
        <v>1244</v>
      </c>
      <c r="Y4" s="98" t="s">
        <v>1249</v>
      </c>
      <c r="Z4" s="98" t="s">
        <v>1245</v>
      </c>
      <c r="AA4" s="98" t="s">
        <v>1246</v>
      </c>
      <c r="AB4" s="98" t="s">
        <v>1247</v>
      </c>
      <c r="AC4" s="88" t="s">
        <v>12</v>
      </c>
      <c r="AD4" s="103" t="s">
        <v>1172</v>
      </c>
      <c r="AE4" s="103" t="s">
        <v>1173</v>
      </c>
      <c r="AF4" s="103" t="s">
        <v>1174</v>
      </c>
    </row>
    <row r="5" spans="1:32" s="3" customFormat="1" ht="33" customHeight="1">
      <c r="A5" s="88"/>
      <c r="B5" s="99"/>
      <c r="C5" s="88"/>
      <c r="D5" s="88"/>
      <c r="E5" s="88"/>
      <c r="F5" s="88"/>
      <c r="G5" s="88"/>
      <c r="H5" s="88"/>
      <c r="I5" s="99"/>
      <c r="J5" s="99"/>
      <c r="K5" s="99"/>
      <c r="L5" s="105"/>
      <c r="M5" s="13" t="s">
        <v>8</v>
      </c>
      <c r="N5" s="12" t="s">
        <v>15</v>
      </c>
      <c r="O5" s="12" t="s">
        <v>323</v>
      </c>
      <c r="P5" s="12" t="s">
        <v>16</v>
      </c>
      <c r="Q5" s="88"/>
      <c r="R5" s="88"/>
      <c r="S5" s="88"/>
      <c r="T5" s="99"/>
      <c r="U5" s="99"/>
      <c r="V5" s="99"/>
      <c r="W5" s="99"/>
      <c r="X5" s="99"/>
      <c r="Y5" s="99"/>
      <c r="Z5" s="99"/>
      <c r="AA5" s="99"/>
      <c r="AB5" s="99"/>
      <c r="AC5" s="88"/>
      <c r="AD5" s="103"/>
      <c r="AE5" s="103"/>
      <c r="AF5" s="103"/>
    </row>
    <row r="6" spans="1:36" s="3" customFormat="1" ht="15.75" customHeight="1">
      <c r="A6" s="12">
        <v>1</v>
      </c>
      <c r="B6" s="12" t="s">
        <v>179</v>
      </c>
      <c r="C6" s="38">
        <v>26</v>
      </c>
      <c r="D6" s="38" t="s">
        <v>1079</v>
      </c>
      <c r="E6" s="43" t="str">
        <f aca="true" t="shared" si="0" ref="E6:E40">AD6&amp;" "&amp;AE6&amp;" "&amp;AF6</f>
        <v>vò ®ç ngäc ¸nh</v>
      </c>
      <c r="F6" s="38" t="s">
        <v>1046</v>
      </c>
      <c r="G6" s="38" t="s">
        <v>384</v>
      </c>
      <c r="H6" s="38" t="s">
        <v>24</v>
      </c>
      <c r="I6" s="38" t="s">
        <v>300</v>
      </c>
      <c r="J6" s="14">
        <v>8207</v>
      </c>
      <c r="K6" s="14" t="str">
        <f aca="true" t="shared" si="1" ref="K6:K40">VLOOKUP(J6,$AG$6:$AH$158,2,0)</f>
        <v>THCS Yên Sơn</v>
      </c>
      <c r="L6" s="26" t="str">
        <f aca="true" t="shared" si="2" ref="L6:L40">VLOOKUP(J6,$AG$6:$AI$159,3,0)</f>
        <v>TP Tam Điệp</v>
      </c>
      <c r="M6" s="38">
        <v>6.75</v>
      </c>
      <c r="N6" s="38">
        <v>6.75</v>
      </c>
      <c r="O6" s="38">
        <v>7</v>
      </c>
      <c r="P6" s="38">
        <v>8</v>
      </c>
      <c r="Q6" s="12"/>
      <c r="R6" s="38">
        <v>0</v>
      </c>
      <c r="S6" s="38">
        <v>36.5</v>
      </c>
      <c r="T6" s="38"/>
      <c r="U6" s="38"/>
      <c r="V6" s="38"/>
      <c r="W6" s="38"/>
      <c r="X6" s="38"/>
      <c r="Y6" s="38"/>
      <c r="Z6" s="38"/>
      <c r="AA6" s="38"/>
      <c r="AB6" s="38"/>
      <c r="AC6" s="12"/>
      <c r="AD6" s="27" t="s">
        <v>222</v>
      </c>
      <c r="AE6" s="27" t="s">
        <v>1025</v>
      </c>
      <c r="AF6" s="27" t="s">
        <v>279</v>
      </c>
      <c r="AG6" s="10">
        <v>1201</v>
      </c>
      <c r="AH6" s="11" t="s">
        <v>157</v>
      </c>
      <c r="AI6" t="s">
        <v>180</v>
      </c>
      <c r="AJ6" s="27" t="s">
        <v>304</v>
      </c>
    </row>
    <row r="7" spans="1:36" s="3" customFormat="1" ht="15.75" customHeight="1">
      <c r="A7" s="12">
        <v>2</v>
      </c>
      <c r="B7" s="12" t="s">
        <v>179</v>
      </c>
      <c r="C7" s="38">
        <v>26</v>
      </c>
      <c r="D7" s="38" t="s">
        <v>1073</v>
      </c>
      <c r="E7" s="43" t="str">
        <f t="shared" si="0"/>
        <v>mai thÞ b×nh</v>
      </c>
      <c r="F7" s="38" t="s">
        <v>662</v>
      </c>
      <c r="G7" s="38" t="s">
        <v>383</v>
      </c>
      <c r="H7" s="38" t="s">
        <v>24</v>
      </c>
      <c r="I7" s="38" t="s">
        <v>300</v>
      </c>
      <c r="J7" s="14">
        <v>4202</v>
      </c>
      <c r="K7" s="14" t="str">
        <f t="shared" si="1"/>
        <v>THCS Quang Trung</v>
      </c>
      <c r="L7" s="26" t="str">
        <f t="shared" si="2"/>
        <v>TP Ninh Bình</v>
      </c>
      <c r="M7" s="38">
        <v>6.25</v>
      </c>
      <c r="N7" s="38">
        <v>6</v>
      </c>
      <c r="O7" s="38">
        <v>7.2</v>
      </c>
      <c r="P7" s="38">
        <v>9</v>
      </c>
      <c r="Q7" s="12"/>
      <c r="R7" s="38">
        <v>0</v>
      </c>
      <c r="S7" s="38">
        <v>37.45</v>
      </c>
      <c r="T7" s="38"/>
      <c r="U7" s="38"/>
      <c r="V7" s="38"/>
      <c r="W7" s="38"/>
      <c r="X7" s="38"/>
      <c r="Y7" s="38"/>
      <c r="Z7" s="38"/>
      <c r="AA7" s="38"/>
      <c r="AB7" s="38"/>
      <c r="AC7" s="12"/>
      <c r="AD7" s="27" t="s">
        <v>229</v>
      </c>
      <c r="AE7" s="27" t="s">
        <v>244</v>
      </c>
      <c r="AF7" s="27" t="s">
        <v>375</v>
      </c>
      <c r="AG7" s="10">
        <v>1204</v>
      </c>
      <c r="AH7" s="11" t="s">
        <v>40</v>
      </c>
      <c r="AI7" t="s">
        <v>180</v>
      </c>
      <c r="AJ7" s="27" t="s">
        <v>321</v>
      </c>
    </row>
    <row r="8" spans="1:36" s="3" customFormat="1" ht="15.75" customHeight="1">
      <c r="A8" s="12">
        <v>3</v>
      </c>
      <c r="B8" s="12" t="s">
        <v>179</v>
      </c>
      <c r="C8" s="38">
        <v>26</v>
      </c>
      <c r="D8" s="38" t="s">
        <v>1068</v>
      </c>
      <c r="E8" s="43" t="str">
        <f t="shared" si="0"/>
        <v>ph¹m quúnh chi</v>
      </c>
      <c r="F8" s="38" t="s">
        <v>779</v>
      </c>
      <c r="G8" s="38" t="s">
        <v>383</v>
      </c>
      <c r="H8" s="38" t="s">
        <v>24</v>
      </c>
      <c r="I8" s="38" t="s">
        <v>300</v>
      </c>
      <c r="J8" s="14">
        <v>4203</v>
      </c>
      <c r="K8" s="14" t="str">
        <f t="shared" si="1"/>
        <v>THCS Lý Tự Trọng</v>
      </c>
      <c r="L8" s="26" t="str">
        <f t="shared" si="2"/>
        <v>TP Ninh Bình</v>
      </c>
      <c r="M8" s="38">
        <v>7</v>
      </c>
      <c r="N8" s="38">
        <v>7</v>
      </c>
      <c r="O8" s="38">
        <v>7.8</v>
      </c>
      <c r="P8" s="38">
        <v>8.25</v>
      </c>
      <c r="Q8" s="12"/>
      <c r="R8" s="38">
        <v>0</v>
      </c>
      <c r="S8" s="38">
        <v>38.3</v>
      </c>
      <c r="T8" s="38"/>
      <c r="U8" s="38"/>
      <c r="V8" s="38"/>
      <c r="W8" s="38"/>
      <c r="X8" s="38"/>
      <c r="Y8" s="38"/>
      <c r="Z8" s="38"/>
      <c r="AA8" s="38"/>
      <c r="AB8" s="38"/>
      <c r="AC8" s="12"/>
      <c r="AD8" s="27" t="s">
        <v>221</v>
      </c>
      <c r="AE8" s="27" t="s">
        <v>255</v>
      </c>
      <c r="AF8" s="27" t="s">
        <v>399</v>
      </c>
      <c r="AG8" s="10">
        <v>1205</v>
      </c>
      <c r="AH8" s="11" t="s">
        <v>41</v>
      </c>
      <c r="AI8" t="s">
        <v>180</v>
      </c>
      <c r="AJ8" s="27" t="s">
        <v>318</v>
      </c>
    </row>
    <row r="9" spans="1:36" s="3" customFormat="1" ht="15.75" customHeight="1">
      <c r="A9" s="12">
        <v>4</v>
      </c>
      <c r="B9" s="12" t="s">
        <v>179</v>
      </c>
      <c r="C9" s="38">
        <v>26</v>
      </c>
      <c r="D9" s="38" t="s">
        <v>1075</v>
      </c>
      <c r="E9" s="43" t="str">
        <f t="shared" si="0"/>
        <v>lª thÞ thu duyªn</v>
      </c>
      <c r="F9" s="38" t="s">
        <v>779</v>
      </c>
      <c r="G9" s="38" t="s">
        <v>295</v>
      </c>
      <c r="H9" s="38" t="s">
        <v>24</v>
      </c>
      <c r="I9" s="38" t="s">
        <v>300</v>
      </c>
      <c r="J9" s="14">
        <v>9999</v>
      </c>
      <c r="K9" s="14" t="str">
        <f t="shared" si="1"/>
        <v>THCS Ngoại tỉnh</v>
      </c>
      <c r="L9" s="26" t="str">
        <f t="shared" si="2"/>
        <v>Tỉnh ngoài</v>
      </c>
      <c r="M9" s="38">
        <v>8.25</v>
      </c>
      <c r="N9" s="38">
        <v>8</v>
      </c>
      <c r="O9" s="38">
        <v>8.2</v>
      </c>
      <c r="P9" s="38">
        <v>6.25</v>
      </c>
      <c r="Q9" s="12"/>
      <c r="R9" s="38">
        <v>0</v>
      </c>
      <c r="S9" s="38">
        <v>36.95</v>
      </c>
      <c r="T9" s="38"/>
      <c r="U9" s="38"/>
      <c r="V9" s="38"/>
      <c r="W9" s="38"/>
      <c r="X9" s="38"/>
      <c r="Y9" s="38"/>
      <c r="Z9" s="38"/>
      <c r="AA9" s="38"/>
      <c r="AB9" s="38"/>
      <c r="AC9" s="12"/>
      <c r="AD9" s="27" t="s">
        <v>219</v>
      </c>
      <c r="AE9" s="27" t="s">
        <v>260</v>
      </c>
      <c r="AF9" s="27" t="s">
        <v>538</v>
      </c>
      <c r="AG9" s="10">
        <v>1206</v>
      </c>
      <c r="AH9" s="11" t="s">
        <v>42</v>
      </c>
      <c r="AI9" t="s">
        <v>180</v>
      </c>
      <c r="AJ9" s="27" t="s">
        <v>302</v>
      </c>
    </row>
    <row r="10" spans="1:36" s="3" customFormat="1" ht="15.75" customHeight="1">
      <c r="A10" s="12">
        <v>5</v>
      </c>
      <c r="B10" s="12" t="s">
        <v>179</v>
      </c>
      <c r="C10" s="38">
        <v>26</v>
      </c>
      <c r="D10" s="38" t="s">
        <v>1082</v>
      </c>
      <c r="E10" s="43" t="str">
        <f t="shared" si="0"/>
        <v>lª thÞ linh ®an</v>
      </c>
      <c r="F10" s="38" t="s">
        <v>1049</v>
      </c>
      <c r="G10" s="38" t="s">
        <v>383</v>
      </c>
      <c r="H10" s="38" t="s">
        <v>24</v>
      </c>
      <c r="I10" s="38" t="s">
        <v>300</v>
      </c>
      <c r="J10" s="14">
        <v>3205</v>
      </c>
      <c r="K10" s="14" t="str">
        <f t="shared" si="1"/>
        <v>THCS Ninh Hải</v>
      </c>
      <c r="L10" s="26" t="str">
        <f t="shared" si="2"/>
        <v>Hoa Lư</v>
      </c>
      <c r="M10" s="38">
        <v>6.25</v>
      </c>
      <c r="N10" s="38">
        <v>6</v>
      </c>
      <c r="O10" s="38">
        <v>7.4</v>
      </c>
      <c r="P10" s="38">
        <v>8.25</v>
      </c>
      <c r="Q10" s="12"/>
      <c r="R10" s="38"/>
      <c r="S10" s="38">
        <v>36.15</v>
      </c>
      <c r="T10" s="38"/>
      <c r="U10" s="38"/>
      <c r="V10" s="38"/>
      <c r="W10" s="38"/>
      <c r="X10" s="38"/>
      <c r="Y10" s="38"/>
      <c r="Z10" s="38"/>
      <c r="AA10" s="38"/>
      <c r="AB10" s="38"/>
      <c r="AC10" s="12"/>
      <c r="AD10" s="27" t="s">
        <v>219</v>
      </c>
      <c r="AE10" s="27" t="s">
        <v>1027</v>
      </c>
      <c r="AF10" s="27" t="s">
        <v>1028</v>
      </c>
      <c r="AG10" s="10">
        <v>1203</v>
      </c>
      <c r="AH10" s="11" t="s">
        <v>39</v>
      </c>
      <c r="AI10" t="s">
        <v>180</v>
      </c>
      <c r="AJ10" s="27" t="s">
        <v>304</v>
      </c>
    </row>
    <row r="11" spans="1:36" s="3" customFormat="1" ht="15.75" customHeight="1">
      <c r="A11" s="12">
        <v>6</v>
      </c>
      <c r="B11" s="12" t="s">
        <v>179</v>
      </c>
      <c r="C11" s="38">
        <v>26</v>
      </c>
      <c r="D11" s="38" t="s">
        <v>1058</v>
      </c>
      <c r="E11" s="43" t="str">
        <f t="shared" si="0"/>
        <v>l­¬ng thµnh ®¹t</v>
      </c>
      <c r="F11" s="38" t="s">
        <v>731</v>
      </c>
      <c r="G11" s="38" t="s">
        <v>293</v>
      </c>
      <c r="H11" s="38" t="s">
        <v>24</v>
      </c>
      <c r="I11" s="38" t="s">
        <v>25</v>
      </c>
      <c r="J11" s="14">
        <v>3201</v>
      </c>
      <c r="K11" s="14" t="str">
        <f t="shared" si="1"/>
        <v>THCS Đinh Tiên Hoàng</v>
      </c>
      <c r="L11" s="26" t="str">
        <f t="shared" si="2"/>
        <v>Hoa Lư</v>
      </c>
      <c r="M11" s="38">
        <v>7.5</v>
      </c>
      <c r="N11" s="38">
        <v>7.5</v>
      </c>
      <c r="O11" s="38">
        <v>8.2</v>
      </c>
      <c r="P11" s="38">
        <v>9</v>
      </c>
      <c r="Q11" s="12"/>
      <c r="R11" s="38">
        <v>1</v>
      </c>
      <c r="S11" s="38">
        <v>41.2</v>
      </c>
      <c r="T11" s="38"/>
      <c r="U11" s="38"/>
      <c r="V11" s="38"/>
      <c r="W11" s="38"/>
      <c r="X11" s="38"/>
      <c r="Y11" s="38"/>
      <c r="Z11" s="38"/>
      <c r="AA11" s="38"/>
      <c r="AB11" s="38"/>
      <c r="AC11" s="12"/>
      <c r="AD11" s="27" t="s">
        <v>351</v>
      </c>
      <c r="AE11" s="27" t="s">
        <v>258</v>
      </c>
      <c r="AF11" s="27" t="s">
        <v>381</v>
      </c>
      <c r="AG11" s="10">
        <v>1202</v>
      </c>
      <c r="AH11" s="11" t="s">
        <v>38</v>
      </c>
      <c r="AI11" t="s">
        <v>180</v>
      </c>
      <c r="AJ11" s="27" t="s">
        <v>301</v>
      </c>
    </row>
    <row r="12" spans="1:36" s="3" customFormat="1" ht="15.75" customHeight="1">
      <c r="A12" s="12">
        <v>7</v>
      </c>
      <c r="B12" s="12" t="s">
        <v>179</v>
      </c>
      <c r="C12" s="38">
        <v>26</v>
      </c>
      <c r="D12" s="38" t="s">
        <v>1084</v>
      </c>
      <c r="E12" s="43" t="str">
        <f t="shared" si="0"/>
        <v>nguyÔn thÞ h­¬ng giang</v>
      </c>
      <c r="F12" s="38" t="s">
        <v>1050</v>
      </c>
      <c r="G12" s="38" t="s">
        <v>383</v>
      </c>
      <c r="H12" s="38" t="s">
        <v>24</v>
      </c>
      <c r="I12" s="38" t="s">
        <v>300</v>
      </c>
      <c r="J12" s="2">
        <v>4203</v>
      </c>
      <c r="K12" s="14" t="str">
        <f t="shared" si="1"/>
        <v>THCS Lý Tự Trọng</v>
      </c>
      <c r="L12" s="26" t="str">
        <f t="shared" si="2"/>
        <v>TP Ninh Bình</v>
      </c>
      <c r="M12" s="38">
        <v>6.5</v>
      </c>
      <c r="N12" s="38">
        <v>6.5</v>
      </c>
      <c r="O12" s="38">
        <v>8.2</v>
      </c>
      <c r="P12" s="38">
        <v>7.25</v>
      </c>
      <c r="Q12" s="2"/>
      <c r="R12" s="2"/>
      <c r="S12" s="38">
        <v>35.7</v>
      </c>
      <c r="T12" s="2"/>
      <c r="U12" s="38"/>
      <c r="V12" s="38"/>
      <c r="W12" s="38"/>
      <c r="X12" s="38"/>
      <c r="Y12" s="38"/>
      <c r="Z12" s="38"/>
      <c r="AA12" s="38"/>
      <c r="AB12" s="38"/>
      <c r="AC12" s="2"/>
      <c r="AD12" s="27" t="s">
        <v>216</v>
      </c>
      <c r="AE12" s="27" t="s">
        <v>411</v>
      </c>
      <c r="AF12" s="27" t="s">
        <v>269</v>
      </c>
      <c r="AG12" s="55">
        <v>1208</v>
      </c>
      <c r="AH12" s="11" t="s">
        <v>44</v>
      </c>
      <c r="AI12" t="s">
        <v>180</v>
      </c>
      <c r="AJ12" s="27" t="s">
        <v>307</v>
      </c>
    </row>
    <row r="13" spans="1:36" s="3" customFormat="1" ht="15.75" customHeight="1">
      <c r="A13" s="12">
        <v>8</v>
      </c>
      <c r="B13" s="12" t="s">
        <v>179</v>
      </c>
      <c r="C13" s="38">
        <v>26</v>
      </c>
      <c r="D13" s="38" t="s">
        <v>1071</v>
      </c>
      <c r="E13" s="43" t="str">
        <f t="shared" si="0"/>
        <v>lª thÞ kim giang</v>
      </c>
      <c r="F13" s="38" t="s">
        <v>1043</v>
      </c>
      <c r="G13" s="38" t="s">
        <v>292</v>
      </c>
      <c r="H13" s="38" t="s">
        <v>24</v>
      </c>
      <c r="I13" s="38" t="s">
        <v>300</v>
      </c>
      <c r="J13" s="14">
        <v>5202</v>
      </c>
      <c r="K13" s="14" t="str">
        <f t="shared" si="1"/>
        <v>THCS Khánh Lợi</v>
      </c>
      <c r="L13" s="26" t="str">
        <f t="shared" si="2"/>
        <v>Yên Khánh</v>
      </c>
      <c r="M13" s="38">
        <v>5.75</v>
      </c>
      <c r="N13" s="38">
        <v>7.5</v>
      </c>
      <c r="O13" s="38">
        <v>7.8</v>
      </c>
      <c r="P13" s="38">
        <v>8.5</v>
      </c>
      <c r="Q13" s="12"/>
      <c r="R13" s="38">
        <v>0</v>
      </c>
      <c r="S13" s="38">
        <v>38.05</v>
      </c>
      <c r="T13" s="38"/>
      <c r="U13" s="38"/>
      <c r="V13" s="38"/>
      <c r="W13" s="38"/>
      <c r="X13" s="38"/>
      <c r="Y13" s="38"/>
      <c r="Z13" s="38"/>
      <c r="AA13" s="38"/>
      <c r="AB13" s="38"/>
      <c r="AC13" s="12"/>
      <c r="AD13" s="27" t="s">
        <v>219</v>
      </c>
      <c r="AE13" s="27" t="s">
        <v>331</v>
      </c>
      <c r="AF13" s="27" t="s">
        <v>269</v>
      </c>
      <c r="AG13" s="59">
        <v>1207</v>
      </c>
      <c r="AH13" s="11" t="s">
        <v>43</v>
      </c>
      <c r="AI13" t="s">
        <v>180</v>
      </c>
      <c r="AJ13" s="27" t="s">
        <v>492</v>
      </c>
    </row>
    <row r="14" spans="1:36" s="3" customFormat="1" ht="15.75" customHeight="1">
      <c r="A14" s="12">
        <v>9</v>
      </c>
      <c r="B14" s="12" t="s">
        <v>179</v>
      </c>
      <c r="C14" s="38">
        <v>26</v>
      </c>
      <c r="D14" s="38" t="s">
        <v>1056</v>
      </c>
      <c r="E14" s="43" t="str">
        <f t="shared" si="0"/>
        <v>d­¬ng thÞ ngäc hµ</v>
      </c>
      <c r="F14" s="38" t="s">
        <v>619</v>
      </c>
      <c r="G14" s="38" t="s">
        <v>384</v>
      </c>
      <c r="H14" s="38" t="s">
        <v>24</v>
      </c>
      <c r="I14" s="38" t="s">
        <v>300</v>
      </c>
      <c r="J14" s="14">
        <v>8201</v>
      </c>
      <c r="K14" s="14" t="str">
        <f t="shared" si="1"/>
        <v>THCS Đồng Giao</v>
      </c>
      <c r="L14" s="26" t="str">
        <f t="shared" si="2"/>
        <v>TP Tam Điệp</v>
      </c>
      <c r="M14" s="38">
        <v>6.75</v>
      </c>
      <c r="N14" s="38">
        <v>8.25</v>
      </c>
      <c r="O14" s="38">
        <v>7.8</v>
      </c>
      <c r="P14" s="38">
        <v>9.5</v>
      </c>
      <c r="Q14" s="12"/>
      <c r="R14" s="38">
        <v>0</v>
      </c>
      <c r="S14" s="38">
        <v>41.8</v>
      </c>
      <c r="T14" s="38"/>
      <c r="U14" s="38"/>
      <c r="V14" s="38"/>
      <c r="W14" s="38"/>
      <c r="X14" s="38"/>
      <c r="Y14" s="38"/>
      <c r="Z14" s="38"/>
      <c r="AA14" s="38"/>
      <c r="AB14" s="38"/>
      <c r="AC14" s="12"/>
      <c r="AD14" s="27" t="s">
        <v>236</v>
      </c>
      <c r="AE14" s="27" t="s">
        <v>466</v>
      </c>
      <c r="AF14" s="27" t="s">
        <v>232</v>
      </c>
      <c r="AG14" s="10">
        <v>1209</v>
      </c>
      <c r="AH14" s="11" t="s">
        <v>45</v>
      </c>
      <c r="AI14" t="s">
        <v>180</v>
      </c>
      <c r="AJ14" s="27" t="s">
        <v>492</v>
      </c>
    </row>
    <row r="15" spans="1:36" s="3" customFormat="1" ht="15.75" customHeight="1">
      <c r="A15" s="12">
        <v>10</v>
      </c>
      <c r="B15" s="12" t="s">
        <v>179</v>
      </c>
      <c r="C15" s="38">
        <v>27</v>
      </c>
      <c r="D15" s="38" t="s">
        <v>1076</v>
      </c>
      <c r="E15" s="43" t="str">
        <f t="shared" si="0"/>
        <v>vò thu h¶i</v>
      </c>
      <c r="F15" s="38" t="s">
        <v>745</v>
      </c>
      <c r="G15" s="38" t="s">
        <v>383</v>
      </c>
      <c r="H15" s="38" t="s">
        <v>24</v>
      </c>
      <c r="I15" s="38" t="s">
        <v>300</v>
      </c>
      <c r="J15" s="14">
        <v>4202</v>
      </c>
      <c r="K15" s="14" t="str">
        <f t="shared" si="1"/>
        <v>THCS Quang Trung</v>
      </c>
      <c r="L15" s="26" t="str">
        <f t="shared" si="2"/>
        <v>TP Ninh Bình</v>
      </c>
      <c r="M15" s="38">
        <v>6.5</v>
      </c>
      <c r="N15" s="38">
        <v>6.25</v>
      </c>
      <c r="O15" s="38">
        <v>6.2</v>
      </c>
      <c r="P15" s="38">
        <v>9</v>
      </c>
      <c r="Q15" s="12"/>
      <c r="R15" s="38">
        <v>0</v>
      </c>
      <c r="S15" s="38">
        <v>36.95</v>
      </c>
      <c r="T15" s="38"/>
      <c r="U15" s="38"/>
      <c r="V15" s="38"/>
      <c r="W15" s="38"/>
      <c r="X15" s="38"/>
      <c r="Y15" s="38"/>
      <c r="Z15" s="38"/>
      <c r="AA15" s="38"/>
      <c r="AB15" s="38"/>
      <c r="AC15" s="14"/>
      <c r="AD15" s="27" t="s">
        <v>222</v>
      </c>
      <c r="AE15" s="27" t="s">
        <v>262</v>
      </c>
      <c r="AF15" s="27" t="s">
        <v>266</v>
      </c>
      <c r="AG15" s="10">
        <v>1210</v>
      </c>
      <c r="AH15" s="11" t="s">
        <v>158</v>
      </c>
      <c r="AI15" t="s">
        <v>180</v>
      </c>
      <c r="AJ15" s="27" t="s">
        <v>321</v>
      </c>
    </row>
    <row r="16" spans="1:36" s="3" customFormat="1" ht="15.75" customHeight="1">
      <c r="A16" s="12">
        <v>11</v>
      </c>
      <c r="B16" s="12" t="s">
        <v>179</v>
      </c>
      <c r="C16" s="38">
        <v>27</v>
      </c>
      <c r="D16" s="38" t="s">
        <v>1083</v>
      </c>
      <c r="E16" s="43" t="str">
        <f t="shared" si="0"/>
        <v>vò thÞ hiÒn</v>
      </c>
      <c r="F16" s="38" t="s">
        <v>920</v>
      </c>
      <c r="G16" s="38" t="s">
        <v>383</v>
      </c>
      <c r="H16" s="38" t="s">
        <v>24</v>
      </c>
      <c r="I16" s="38" t="s">
        <v>300</v>
      </c>
      <c r="J16" s="14">
        <v>4203</v>
      </c>
      <c r="K16" s="14" t="str">
        <f t="shared" si="1"/>
        <v>THCS Lý Tự Trọng</v>
      </c>
      <c r="L16" s="26" t="str">
        <f t="shared" si="2"/>
        <v>TP Ninh Bình</v>
      </c>
      <c r="M16" s="38">
        <v>6.75</v>
      </c>
      <c r="N16" s="38">
        <v>6.75</v>
      </c>
      <c r="O16" s="38">
        <v>7</v>
      </c>
      <c r="P16" s="38">
        <v>7.75</v>
      </c>
      <c r="Q16" s="12"/>
      <c r="R16" s="38"/>
      <c r="S16" s="38">
        <v>36</v>
      </c>
      <c r="T16" s="38"/>
      <c r="U16" s="38"/>
      <c r="V16" s="38"/>
      <c r="W16" s="38"/>
      <c r="X16" s="38"/>
      <c r="Y16" s="38"/>
      <c r="Z16" s="38"/>
      <c r="AA16" s="38"/>
      <c r="AB16" s="38"/>
      <c r="AC16" s="12"/>
      <c r="AD16" s="27" t="s">
        <v>222</v>
      </c>
      <c r="AE16" s="27" t="s">
        <v>244</v>
      </c>
      <c r="AF16" s="27" t="s">
        <v>291</v>
      </c>
      <c r="AG16" s="10">
        <v>1214</v>
      </c>
      <c r="AH16" s="11" t="s">
        <v>49</v>
      </c>
      <c r="AI16" t="s">
        <v>180</v>
      </c>
      <c r="AJ16" s="27" t="s">
        <v>493</v>
      </c>
    </row>
    <row r="17" spans="1:36" s="3" customFormat="1" ht="15.75" customHeight="1">
      <c r="A17" s="12">
        <v>12</v>
      </c>
      <c r="B17" s="12" t="s">
        <v>179</v>
      </c>
      <c r="C17" s="38">
        <v>27</v>
      </c>
      <c r="D17" s="38" t="s">
        <v>1062</v>
      </c>
      <c r="E17" s="43" t="str">
        <f t="shared" si="0"/>
        <v>nguyÔn thÞ bÝch hång</v>
      </c>
      <c r="F17" s="38" t="s">
        <v>1039</v>
      </c>
      <c r="G17" s="38" t="s">
        <v>383</v>
      </c>
      <c r="H17" s="38" t="s">
        <v>24</v>
      </c>
      <c r="I17" s="38" t="s">
        <v>300</v>
      </c>
      <c r="J17" s="14">
        <v>4202</v>
      </c>
      <c r="K17" s="14" t="str">
        <f t="shared" si="1"/>
        <v>THCS Quang Trung</v>
      </c>
      <c r="L17" s="26" t="str">
        <f t="shared" si="2"/>
        <v>TP Ninh Bình</v>
      </c>
      <c r="M17" s="38">
        <v>8</v>
      </c>
      <c r="N17" s="38">
        <v>6.75</v>
      </c>
      <c r="O17" s="38">
        <v>6.2</v>
      </c>
      <c r="P17" s="38">
        <v>9.5</v>
      </c>
      <c r="Q17" s="12"/>
      <c r="R17" s="38">
        <v>1</v>
      </c>
      <c r="S17" s="38">
        <v>39.95</v>
      </c>
      <c r="T17" s="38"/>
      <c r="U17" s="38"/>
      <c r="V17" s="38"/>
      <c r="W17" s="38"/>
      <c r="X17" s="38"/>
      <c r="Y17" s="38"/>
      <c r="Z17" s="38"/>
      <c r="AA17" s="38"/>
      <c r="AB17" s="38"/>
      <c r="AC17" s="12"/>
      <c r="AD17" s="27" t="s">
        <v>216</v>
      </c>
      <c r="AE17" s="27" t="s">
        <v>467</v>
      </c>
      <c r="AF17" s="27" t="s">
        <v>243</v>
      </c>
      <c r="AG17" s="10">
        <v>1211</v>
      </c>
      <c r="AH17" s="11" t="s">
        <v>46</v>
      </c>
      <c r="AI17" t="s">
        <v>180</v>
      </c>
      <c r="AJ17" s="27" t="s">
        <v>301</v>
      </c>
    </row>
    <row r="18" spans="1:36" s="3" customFormat="1" ht="15.75" customHeight="1">
      <c r="A18" s="12">
        <v>13</v>
      </c>
      <c r="B18" s="12" t="s">
        <v>179</v>
      </c>
      <c r="C18" s="38">
        <v>27</v>
      </c>
      <c r="D18" s="38" t="s">
        <v>1077</v>
      </c>
      <c r="E18" s="43" t="str">
        <f t="shared" si="0"/>
        <v>nguyÔn ngäc quang huy</v>
      </c>
      <c r="F18" s="38" t="s">
        <v>860</v>
      </c>
      <c r="G18" s="38" t="s">
        <v>383</v>
      </c>
      <c r="H18" s="38" t="s">
        <v>24</v>
      </c>
      <c r="I18" s="38" t="s">
        <v>25</v>
      </c>
      <c r="J18" s="14">
        <v>4204</v>
      </c>
      <c r="K18" s="14" t="str">
        <f t="shared" si="1"/>
        <v>THCS Lê Hồng Phong</v>
      </c>
      <c r="L18" s="26" t="str">
        <f t="shared" si="2"/>
        <v>TP Ninh Bình</v>
      </c>
      <c r="M18" s="38">
        <v>7</v>
      </c>
      <c r="N18" s="38">
        <v>6.25</v>
      </c>
      <c r="O18" s="38">
        <v>6</v>
      </c>
      <c r="P18" s="38">
        <v>8.75</v>
      </c>
      <c r="Q18" s="12"/>
      <c r="R18" s="38">
        <v>0</v>
      </c>
      <c r="S18" s="38">
        <v>36.75</v>
      </c>
      <c r="T18" s="38"/>
      <c r="U18" s="38"/>
      <c r="V18" s="38"/>
      <c r="W18" s="38"/>
      <c r="X18" s="38"/>
      <c r="Y18" s="38"/>
      <c r="Z18" s="38"/>
      <c r="AA18" s="38"/>
      <c r="AB18" s="38"/>
      <c r="AC18" s="12"/>
      <c r="AD18" s="27" t="s">
        <v>216</v>
      </c>
      <c r="AE18" s="27" t="s">
        <v>1024</v>
      </c>
      <c r="AF18" s="27" t="s">
        <v>270</v>
      </c>
      <c r="AG18" s="10">
        <v>1215</v>
      </c>
      <c r="AH18" s="11" t="s">
        <v>50</v>
      </c>
      <c r="AI18" t="s">
        <v>180</v>
      </c>
      <c r="AJ18" s="27" t="s">
        <v>321</v>
      </c>
    </row>
    <row r="19" spans="1:36" s="3" customFormat="1" ht="15.75" customHeight="1">
      <c r="A19" s="12">
        <v>14</v>
      </c>
      <c r="B19" s="12" t="s">
        <v>179</v>
      </c>
      <c r="C19" s="38">
        <v>27</v>
      </c>
      <c r="D19" s="38" t="s">
        <v>1053</v>
      </c>
      <c r="E19" s="43" t="str">
        <f t="shared" si="0"/>
        <v>nguyÔn m¹nh hïng</v>
      </c>
      <c r="F19" s="38" t="s">
        <v>1031</v>
      </c>
      <c r="G19" s="38" t="s">
        <v>296</v>
      </c>
      <c r="H19" s="38" t="s">
        <v>24</v>
      </c>
      <c r="I19" s="38" t="s">
        <v>25</v>
      </c>
      <c r="J19" s="14">
        <v>4203</v>
      </c>
      <c r="K19" s="14" t="str">
        <f t="shared" si="1"/>
        <v>THCS Lý Tự Trọng</v>
      </c>
      <c r="L19" s="26" t="str">
        <f t="shared" si="2"/>
        <v>TP Ninh Bình</v>
      </c>
      <c r="M19" s="38">
        <v>8.5</v>
      </c>
      <c r="N19" s="38">
        <v>7.5</v>
      </c>
      <c r="O19" s="38">
        <v>7.4</v>
      </c>
      <c r="P19" s="38">
        <v>9.25</v>
      </c>
      <c r="Q19" s="12"/>
      <c r="R19" s="38">
        <v>1.5</v>
      </c>
      <c r="S19" s="38">
        <v>41.9</v>
      </c>
      <c r="T19" s="38"/>
      <c r="U19" s="38"/>
      <c r="V19" s="38"/>
      <c r="W19" s="38"/>
      <c r="X19" s="38"/>
      <c r="Y19" s="38"/>
      <c r="Z19" s="38"/>
      <c r="AA19" s="38"/>
      <c r="AB19" s="38"/>
      <c r="AC19" s="12"/>
      <c r="AD19" s="27" t="s">
        <v>216</v>
      </c>
      <c r="AE19" s="27" t="s">
        <v>252</v>
      </c>
      <c r="AF19" s="27" t="s">
        <v>380</v>
      </c>
      <c r="AG19" s="10">
        <v>1213</v>
      </c>
      <c r="AH19" s="11" t="s">
        <v>48</v>
      </c>
      <c r="AI19" t="s">
        <v>180</v>
      </c>
      <c r="AJ19" s="27" t="s">
        <v>307</v>
      </c>
    </row>
    <row r="20" spans="1:36" s="3" customFormat="1" ht="15.75" customHeight="1">
      <c r="A20" s="12">
        <v>15</v>
      </c>
      <c r="B20" s="12" t="s">
        <v>179</v>
      </c>
      <c r="C20" s="38">
        <v>27</v>
      </c>
      <c r="D20" s="38" t="s">
        <v>1067</v>
      </c>
      <c r="E20" s="43" t="str">
        <f t="shared" si="0"/>
        <v>l· phó hïng</v>
      </c>
      <c r="F20" s="38" t="s">
        <v>1042</v>
      </c>
      <c r="G20" s="38" t="s">
        <v>292</v>
      </c>
      <c r="H20" s="38" t="s">
        <v>24</v>
      </c>
      <c r="I20" s="38" t="s">
        <v>25</v>
      </c>
      <c r="J20" s="14">
        <v>4203</v>
      </c>
      <c r="K20" s="14" t="str">
        <f t="shared" si="1"/>
        <v>THCS Lý Tự Trọng</v>
      </c>
      <c r="L20" s="26" t="str">
        <f t="shared" si="2"/>
        <v>TP Ninh Bình</v>
      </c>
      <c r="M20" s="38">
        <v>8.75</v>
      </c>
      <c r="N20" s="38">
        <v>7.5</v>
      </c>
      <c r="O20" s="38">
        <v>7.6</v>
      </c>
      <c r="P20" s="38">
        <v>7.25</v>
      </c>
      <c r="Q20" s="12"/>
      <c r="R20" s="38">
        <v>0</v>
      </c>
      <c r="S20" s="38">
        <v>38.35</v>
      </c>
      <c r="T20" s="38"/>
      <c r="U20" s="38"/>
      <c r="V20" s="38"/>
      <c r="W20" s="38"/>
      <c r="X20" s="38"/>
      <c r="Y20" s="38"/>
      <c r="Z20" s="38"/>
      <c r="AA20" s="38"/>
      <c r="AB20" s="38"/>
      <c r="AC20" s="12"/>
      <c r="AD20" s="27" t="s">
        <v>328</v>
      </c>
      <c r="AE20" s="27" t="s">
        <v>537</v>
      </c>
      <c r="AF20" s="27" t="s">
        <v>380</v>
      </c>
      <c r="AG20" s="10">
        <v>1212</v>
      </c>
      <c r="AH20" s="11" t="s">
        <v>47</v>
      </c>
      <c r="AI20" t="s">
        <v>180</v>
      </c>
      <c r="AJ20" s="27" t="s">
        <v>321</v>
      </c>
    </row>
    <row r="21" spans="1:36" s="3" customFormat="1" ht="15.75" customHeight="1">
      <c r="A21" s="12">
        <v>16</v>
      </c>
      <c r="B21" s="12" t="s">
        <v>179</v>
      </c>
      <c r="C21" s="38">
        <v>27</v>
      </c>
      <c r="D21" s="38" t="s">
        <v>1065</v>
      </c>
      <c r="E21" s="43" t="str">
        <f t="shared" si="0"/>
        <v>vò thi ngäc lan</v>
      </c>
      <c r="F21" s="38" t="s">
        <v>1041</v>
      </c>
      <c r="G21" s="38" t="s">
        <v>383</v>
      </c>
      <c r="H21" s="38" t="s">
        <v>24</v>
      </c>
      <c r="I21" s="38" t="s">
        <v>300</v>
      </c>
      <c r="J21" s="14">
        <v>4211</v>
      </c>
      <c r="K21" s="14" t="str">
        <f t="shared" si="1"/>
        <v>THCS Ninh Phong</v>
      </c>
      <c r="L21" s="26" t="str">
        <f t="shared" si="2"/>
        <v>TP Ninh Bình</v>
      </c>
      <c r="M21" s="38">
        <v>9</v>
      </c>
      <c r="N21" s="38">
        <v>8.25</v>
      </c>
      <c r="O21" s="38">
        <v>8.2</v>
      </c>
      <c r="P21" s="38">
        <v>6.75</v>
      </c>
      <c r="Q21" s="12"/>
      <c r="R21" s="38">
        <v>0</v>
      </c>
      <c r="S21" s="38">
        <v>38.95</v>
      </c>
      <c r="T21" s="38"/>
      <c r="U21" s="38"/>
      <c r="V21" s="38"/>
      <c r="W21" s="38"/>
      <c r="X21" s="38"/>
      <c r="Y21" s="38"/>
      <c r="Z21" s="38"/>
      <c r="AA21" s="38"/>
      <c r="AB21" s="38"/>
      <c r="AC21" s="12"/>
      <c r="AD21" s="27" t="s">
        <v>222</v>
      </c>
      <c r="AE21" s="27" t="s">
        <v>1023</v>
      </c>
      <c r="AF21" s="27" t="s">
        <v>397</v>
      </c>
      <c r="AG21" s="10">
        <v>1217</v>
      </c>
      <c r="AH21" s="11" t="s">
        <v>52</v>
      </c>
      <c r="AI21" t="s">
        <v>180</v>
      </c>
      <c r="AJ21" s="27" t="s">
        <v>492</v>
      </c>
    </row>
    <row r="22" spans="1:36" s="3" customFormat="1" ht="15.75" customHeight="1">
      <c r="A22" s="12">
        <v>17</v>
      </c>
      <c r="B22" s="12" t="s">
        <v>179</v>
      </c>
      <c r="C22" s="38">
        <v>27</v>
      </c>
      <c r="D22" s="38" t="s">
        <v>1066</v>
      </c>
      <c r="E22" s="43" t="str">
        <f t="shared" si="0"/>
        <v>nguyÔn thÞ lan</v>
      </c>
      <c r="F22" s="38" t="s">
        <v>862</v>
      </c>
      <c r="G22" s="38" t="s">
        <v>383</v>
      </c>
      <c r="H22" s="38" t="s">
        <v>24</v>
      </c>
      <c r="I22" s="38" t="s">
        <v>300</v>
      </c>
      <c r="J22" s="14">
        <v>4204</v>
      </c>
      <c r="K22" s="14" t="str">
        <f t="shared" si="1"/>
        <v>THCS Lê Hồng Phong</v>
      </c>
      <c r="L22" s="26" t="str">
        <f t="shared" si="2"/>
        <v>TP Ninh Bình</v>
      </c>
      <c r="M22" s="38">
        <v>8</v>
      </c>
      <c r="N22" s="38">
        <v>6.5</v>
      </c>
      <c r="O22" s="38">
        <v>6.6</v>
      </c>
      <c r="P22" s="38">
        <v>8.75</v>
      </c>
      <c r="Q22" s="12"/>
      <c r="R22" s="38">
        <v>0</v>
      </c>
      <c r="S22" s="38">
        <v>38.6</v>
      </c>
      <c r="T22" s="38"/>
      <c r="U22" s="38"/>
      <c r="V22" s="38"/>
      <c r="W22" s="38"/>
      <c r="X22" s="38"/>
      <c r="Y22" s="38"/>
      <c r="Z22" s="38"/>
      <c r="AA22" s="38"/>
      <c r="AB22" s="38"/>
      <c r="AC22" s="12"/>
      <c r="AD22" s="27" t="s">
        <v>216</v>
      </c>
      <c r="AE22" s="27" t="s">
        <v>244</v>
      </c>
      <c r="AF22" s="27" t="s">
        <v>397</v>
      </c>
      <c r="AG22" s="10">
        <v>1216</v>
      </c>
      <c r="AH22" s="11" t="s">
        <v>51</v>
      </c>
      <c r="AI22" t="s">
        <v>180</v>
      </c>
      <c r="AJ22" s="27" t="s">
        <v>301</v>
      </c>
    </row>
    <row r="23" spans="1:36" s="3" customFormat="1" ht="15.75" customHeight="1">
      <c r="A23" s="12">
        <v>18</v>
      </c>
      <c r="B23" s="12" t="s">
        <v>179</v>
      </c>
      <c r="C23" s="38">
        <v>27</v>
      </c>
      <c r="D23" s="38" t="s">
        <v>1080</v>
      </c>
      <c r="E23" s="43" t="str">
        <f t="shared" si="0"/>
        <v>an hoµng th¶o linh</v>
      </c>
      <c r="F23" s="38" t="s">
        <v>1047</v>
      </c>
      <c r="G23" s="38" t="s">
        <v>383</v>
      </c>
      <c r="H23" s="38" t="s">
        <v>24</v>
      </c>
      <c r="I23" s="38" t="s">
        <v>300</v>
      </c>
      <c r="J23" s="14">
        <v>3201</v>
      </c>
      <c r="K23" s="14" t="str">
        <f t="shared" si="1"/>
        <v>THCS Đinh Tiên Hoàng</v>
      </c>
      <c r="L23" s="26" t="str">
        <f t="shared" si="2"/>
        <v>Hoa Lư</v>
      </c>
      <c r="M23" s="38">
        <v>5</v>
      </c>
      <c r="N23" s="38">
        <v>7.75</v>
      </c>
      <c r="O23" s="38">
        <v>7.6</v>
      </c>
      <c r="P23" s="38">
        <v>8</v>
      </c>
      <c r="Q23" s="12"/>
      <c r="R23" s="38">
        <v>0</v>
      </c>
      <c r="S23" s="38">
        <v>36.35</v>
      </c>
      <c r="T23" s="38"/>
      <c r="U23" s="38"/>
      <c r="V23" s="38"/>
      <c r="W23" s="38"/>
      <c r="X23" s="38"/>
      <c r="Y23" s="38"/>
      <c r="Z23" s="38"/>
      <c r="AA23" s="38"/>
      <c r="AB23" s="38"/>
      <c r="AC23" s="12"/>
      <c r="AD23" s="27" t="s">
        <v>227</v>
      </c>
      <c r="AE23" s="27" t="s">
        <v>1026</v>
      </c>
      <c r="AF23" s="27" t="s">
        <v>271</v>
      </c>
      <c r="AG23" s="10">
        <v>1220</v>
      </c>
      <c r="AH23" s="11" t="s">
        <v>55</v>
      </c>
      <c r="AI23" t="s">
        <v>180</v>
      </c>
      <c r="AJ23" s="27" t="s">
        <v>304</v>
      </c>
    </row>
    <row r="24" spans="1:36" s="3" customFormat="1" ht="15.75" customHeight="1">
      <c r="A24" s="12">
        <v>19</v>
      </c>
      <c r="B24" s="12" t="s">
        <v>179</v>
      </c>
      <c r="C24" s="38">
        <v>27</v>
      </c>
      <c r="D24" s="38" t="s">
        <v>344</v>
      </c>
      <c r="E24" s="43" t="str">
        <f t="shared" si="0"/>
        <v>vò kh¸nh linh</v>
      </c>
      <c r="F24" s="38" t="s">
        <v>1035</v>
      </c>
      <c r="G24" s="38" t="s">
        <v>293</v>
      </c>
      <c r="H24" s="38" t="s">
        <v>24</v>
      </c>
      <c r="I24" s="38" t="s">
        <v>300</v>
      </c>
      <c r="J24" s="14">
        <v>3203</v>
      </c>
      <c r="K24" s="14" t="str">
        <f t="shared" si="1"/>
        <v>THCS Ninh Thắng</v>
      </c>
      <c r="L24" s="26" t="str">
        <f t="shared" si="2"/>
        <v>Hoa Lư</v>
      </c>
      <c r="M24" s="38">
        <v>7.75</v>
      </c>
      <c r="N24" s="38">
        <v>7.25</v>
      </c>
      <c r="O24" s="38">
        <v>8</v>
      </c>
      <c r="P24" s="38">
        <v>9</v>
      </c>
      <c r="Q24" s="12"/>
      <c r="R24" s="38">
        <v>1.5</v>
      </c>
      <c r="S24" s="38">
        <v>41</v>
      </c>
      <c r="T24" s="38"/>
      <c r="U24" s="38"/>
      <c r="V24" s="38"/>
      <c r="W24" s="38"/>
      <c r="X24" s="38"/>
      <c r="Y24" s="38"/>
      <c r="Z24" s="38"/>
      <c r="AA24" s="38"/>
      <c r="AB24" s="38"/>
      <c r="AC24" s="12"/>
      <c r="AD24" s="27" t="s">
        <v>222</v>
      </c>
      <c r="AE24" s="27" t="s">
        <v>287</v>
      </c>
      <c r="AF24" s="27" t="s">
        <v>271</v>
      </c>
      <c r="AG24" s="10">
        <v>1222</v>
      </c>
      <c r="AH24" s="11" t="s">
        <v>57</v>
      </c>
      <c r="AI24" t="s">
        <v>180</v>
      </c>
      <c r="AJ24" s="27" t="s">
        <v>313</v>
      </c>
    </row>
    <row r="25" spans="1:36" s="3" customFormat="1" ht="15.75" customHeight="1">
      <c r="A25" s="12">
        <v>20</v>
      </c>
      <c r="B25" s="12" t="s">
        <v>179</v>
      </c>
      <c r="C25" s="38">
        <v>27</v>
      </c>
      <c r="D25" s="38" t="s">
        <v>1060</v>
      </c>
      <c r="E25" s="43" t="str">
        <f t="shared" si="0"/>
        <v>®Æng linh linh</v>
      </c>
      <c r="F25" s="38" t="s">
        <v>1037</v>
      </c>
      <c r="G25" s="38" t="s">
        <v>383</v>
      </c>
      <c r="H25" s="38" t="s">
        <v>24</v>
      </c>
      <c r="I25" s="38" t="s">
        <v>300</v>
      </c>
      <c r="J25" s="14">
        <v>4201</v>
      </c>
      <c r="K25" s="14" t="str">
        <f t="shared" si="1"/>
        <v>THCS Trương Hán Siêu</v>
      </c>
      <c r="L25" s="26" t="str">
        <f t="shared" si="2"/>
        <v>TP Ninh Bình</v>
      </c>
      <c r="M25" s="38">
        <v>6.75</v>
      </c>
      <c r="N25" s="38">
        <v>8</v>
      </c>
      <c r="O25" s="38">
        <v>7.8</v>
      </c>
      <c r="P25" s="38">
        <v>9</v>
      </c>
      <c r="Q25" s="12"/>
      <c r="R25" s="38">
        <v>1.5</v>
      </c>
      <c r="S25" s="38">
        <v>40.55</v>
      </c>
      <c r="T25" s="38"/>
      <c r="U25" s="38"/>
      <c r="V25" s="38"/>
      <c r="W25" s="38"/>
      <c r="X25" s="38"/>
      <c r="Y25" s="38"/>
      <c r="Z25" s="38"/>
      <c r="AA25" s="38"/>
      <c r="AB25" s="38"/>
      <c r="AC25" s="12"/>
      <c r="AD25" s="27" t="s">
        <v>371</v>
      </c>
      <c r="AE25" s="27" t="s">
        <v>271</v>
      </c>
      <c r="AF25" s="27" t="s">
        <v>271</v>
      </c>
      <c r="AG25" s="10">
        <v>1219</v>
      </c>
      <c r="AH25" s="11" t="s">
        <v>54</v>
      </c>
      <c r="AI25" t="s">
        <v>180</v>
      </c>
      <c r="AJ25" s="27" t="s">
        <v>302</v>
      </c>
    </row>
    <row r="26" spans="1:36" s="3" customFormat="1" ht="15.75" customHeight="1">
      <c r="A26" s="12">
        <v>21</v>
      </c>
      <c r="B26" s="12" t="s">
        <v>179</v>
      </c>
      <c r="C26" s="38">
        <v>27</v>
      </c>
      <c r="D26" s="38" t="s">
        <v>1064</v>
      </c>
      <c r="E26" s="43" t="str">
        <f t="shared" si="0"/>
        <v>ph¹m thÞ mü linh</v>
      </c>
      <c r="F26" s="38" t="s">
        <v>916</v>
      </c>
      <c r="G26" s="38" t="s">
        <v>293</v>
      </c>
      <c r="H26" s="38" t="s">
        <v>24</v>
      </c>
      <c r="I26" s="38" t="s">
        <v>300</v>
      </c>
      <c r="J26" s="14">
        <v>3201</v>
      </c>
      <c r="K26" s="14" t="str">
        <f t="shared" si="1"/>
        <v>THCS Đinh Tiên Hoàng</v>
      </c>
      <c r="L26" s="26" t="str">
        <f t="shared" si="2"/>
        <v>Hoa Lư</v>
      </c>
      <c r="M26" s="38">
        <v>6</v>
      </c>
      <c r="N26" s="38">
        <v>7.75</v>
      </c>
      <c r="O26" s="38">
        <v>8.8</v>
      </c>
      <c r="P26" s="38">
        <v>8.25</v>
      </c>
      <c r="Q26" s="12"/>
      <c r="R26" s="38">
        <v>0</v>
      </c>
      <c r="S26" s="38">
        <v>39.05</v>
      </c>
      <c r="T26" s="38"/>
      <c r="U26" s="38"/>
      <c r="V26" s="38"/>
      <c r="W26" s="38"/>
      <c r="X26" s="38"/>
      <c r="Y26" s="38"/>
      <c r="Z26" s="38"/>
      <c r="AA26" s="38"/>
      <c r="AB26" s="38"/>
      <c r="AC26" s="12"/>
      <c r="AD26" s="27" t="s">
        <v>221</v>
      </c>
      <c r="AE26" s="27" t="s">
        <v>1022</v>
      </c>
      <c r="AF26" s="27" t="s">
        <v>271</v>
      </c>
      <c r="AG26" s="10">
        <v>1221</v>
      </c>
      <c r="AH26" s="11" t="s">
        <v>56</v>
      </c>
      <c r="AI26" t="s">
        <v>180</v>
      </c>
      <c r="AJ26" s="27" t="s">
        <v>343</v>
      </c>
    </row>
    <row r="27" spans="1:36" s="3" customFormat="1" ht="15.75" customHeight="1">
      <c r="A27" s="12">
        <v>22</v>
      </c>
      <c r="B27" s="12" t="s">
        <v>179</v>
      </c>
      <c r="C27" s="38">
        <v>27</v>
      </c>
      <c r="D27" s="38" t="s">
        <v>1059</v>
      </c>
      <c r="E27" s="43" t="str">
        <f t="shared" si="0"/>
        <v>vò trÇn h­¬ng linh</v>
      </c>
      <c r="F27" s="38" t="s">
        <v>1036</v>
      </c>
      <c r="G27" s="38" t="s">
        <v>383</v>
      </c>
      <c r="H27" s="38" t="s">
        <v>24</v>
      </c>
      <c r="I27" s="38" t="s">
        <v>300</v>
      </c>
      <c r="J27" s="14">
        <v>4203</v>
      </c>
      <c r="K27" s="14" t="str">
        <f t="shared" si="1"/>
        <v>THCS Lý Tự Trọng</v>
      </c>
      <c r="L27" s="26" t="str">
        <f t="shared" si="2"/>
        <v>TP Ninh Bình</v>
      </c>
      <c r="M27" s="38">
        <v>8.75</v>
      </c>
      <c r="N27" s="38">
        <v>7.75</v>
      </c>
      <c r="O27" s="38">
        <v>8.8</v>
      </c>
      <c r="P27" s="38">
        <v>7.75</v>
      </c>
      <c r="Q27" s="12"/>
      <c r="R27" s="38">
        <v>0.5</v>
      </c>
      <c r="S27" s="38">
        <v>40.8</v>
      </c>
      <c r="T27" s="38"/>
      <c r="U27" s="38"/>
      <c r="V27" s="38"/>
      <c r="W27" s="38"/>
      <c r="X27" s="38"/>
      <c r="Y27" s="38"/>
      <c r="Z27" s="38"/>
      <c r="AA27" s="38"/>
      <c r="AB27" s="38"/>
      <c r="AC27" s="14"/>
      <c r="AD27" s="27" t="s">
        <v>222</v>
      </c>
      <c r="AE27" s="27" t="s">
        <v>1021</v>
      </c>
      <c r="AF27" s="27" t="s">
        <v>271</v>
      </c>
      <c r="AG27" s="10">
        <v>1223</v>
      </c>
      <c r="AH27" s="11" t="s">
        <v>58</v>
      </c>
      <c r="AI27" t="s">
        <v>180</v>
      </c>
      <c r="AJ27" s="27" t="s">
        <v>494</v>
      </c>
    </row>
    <row r="28" spans="1:36" s="3" customFormat="1" ht="15.75" customHeight="1">
      <c r="A28" s="12">
        <v>23</v>
      </c>
      <c r="B28" s="12" t="s">
        <v>179</v>
      </c>
      <c r="C28" s="38">
        <v>27</v>
      </c>
      <c r="D28" s="38" t="s">
        <v>1057</v>
      </c>
      <c r="E28" s="43" t="str">
        <f t="shared" si="0"/>
        <v>nguyÔn tiÕn léc</v>
      </c>
      <c r="F28" s="38" t="s">
        <v>1034</v>
      </c>
      <c r="G28" s="38" t="s">
        <v>383</v>
      </c>
      <c r="H28" s="38" t="s">
        <v>24</v>
      </c>
      <c r="I28" s="38" t="s">
        <v>25</v>
      </c>
      <c r="J28" s="14">
        <v>4205</v>
      </c>
      <c r="K28" s="14" t="str">
        <f t="shared" si="1"/>
        <v>THCS Đinh Tiên Hoàng</v>
      </c>
      <c r="L28" s="26" t="str">
        <f t="shared" si="2"/>
        <v>TP Ninh Bình</v>
      </c>
      <c r="M28" s="38">
        <v>8.75</v>
      </c>
      <c r="N28" s="38">
        <v>7.75</v>
      </c>
      <c r="O28" s="38">
        <v>8.2</v>
      </c>
      <c r="P28" s="38">
        <v>8.25</v>
      </c>
      <c r="Q28" s="12"/>
      <c r="R28" s="38">
        <v>1</v>
      </c>
      <c r="S28" s="38">
        <v>41.2</v>
      </c>
      <c r="T28" s="38"/>
      <c r="U28" s="38"/>
      <c r="V28" s="38"/>
      <c r="W28" s="38"/>
      <c r="X28" s="38"/>
      <c r="Y28" s="38"/>
      <c r="Z28" s="38"/>
      <c r="AA28" s="38"/>
      <c r="AB28" s="38"/>
      <c r="AC28" s="12"/>
      <c r="AD28" s="27" t="s">
        <v>216</v>
      </c>
      <c r="AE28" s="27" t="s">
        <v>374</v>
      </c>
      <c r="AF28" s="27" t="s">
        <v>1020</v>
      </c>
      <c r="AG28" s="10">
        <v>1218</v>
      </c>
      <c r="AH28" s="11" t="s">
        <v>53</v>
      </c>
      <c r="AI28" t="s">
        <v>180</v>
      </c>
      <c r="AJ28" s="27" t="s">
        <v>302</v>
      </c>
    </row>
    <row r="29" spans="1:36" s="3" customFormat="1" ht="15.75" customHeight="1">
      <c r="A29" s="12">
        <v>24</v>
      </c>
      <c r="B29" s="12" t="s">
        <v>179</v>
      </c>
      <c r="C29" s="38">
        <v>27</v>
      </c>
      <c r="D29" s="38" t="s">
        <v>1072</v>
      </c>
      <c r="E29" s="43" t="str">
        <f t="shared" si="0"/>
        <v>an thÞ h­¬ng ly</v>
      </c>
      <c r="F29" s="38" t="s">
        <v>1044</v>
      </c>
      <c r="G29" s="38" t="s">
        <v>293</v>
      </c>
      <c r="H29" s="38" t="s">
        <v>24</v>
      </c>
      <c r="I29" s="38" t="s">
        <v>300</v>
      </c>
      <c r="J29" s="14">
        <v>4208</v>
      </c>
      <c r="K29" s="14" t="str">
        <f t="shared" si="1"/>
        <v>THCS Ninh Tiến</v>
      </c>
      <c r="L29" s="26" t="str">
        <f t="shared" si="2"/>
        <v>TP Ninh Bình</v>
      </c>
      <c r="M29" s="38">
        <v>8.75</v>
      </c>
      <c r="N29" s="38">
        <v>7.25</v>
      </c>
      <c r="O29" s="38">
        <v>8</v>
      </c>
      <c r="P29" s="38">
        <v>7</v>
      </c>
      <c r="Q29" s="12"/>
      <c r="R29" s="38">
        <v>1</v>
      </c>
      <c r="S29" s="38">
        <v>38</v>
      </c>
      <c r="T29" s="38"/>
      <c r="U29" s="38"/>
      <c r="V29" s="38"/>
      <c r="W29" s="38"/>
      <c r="X29" s="38"/>
      <c r="Y29" s="38"/>
      <c r="Z29" s="38"/>
      <c r="AA29" s="38"/>
      <c r="AB29" s="38"/>
      <c r="AC29" s="12"/>
      <c r="AD29" s="27" t="s">
        <v>227</v>
      </c>
      <c r="AE29" s="27" t="s">
        <v>411</v>
      </c>
      <c r="AF29" s="27" t="s">
        <v>398</v>
      </c>
      <c r="AG29" s="10">
        <v>1224</v>
      </c>
      <c r="AH29" s="11" t="s">
        <v>59</v>
      </c>
      <c r="AI29" t="s">
        <v>180</v>
      </c>
      <c r="AJ29" s="27" t="s">
        <v>302</v>
      </c>
    </row>
    <row r="30" spans="1:36" s="3" customFormat="1" ht="15.75" customHeight="1">
      <c r="A30" s="12">
        <v>25</v>
      </c>
      <c r="B30" s="12" t="s">
        <v>179</v>
      </c>
      <c r="C30" s="38">
        <v>28</v>
      </c>
      <c r="D30" s="38" t="s">
        <v>1052</v>
      </c>
      <c r="E30" s="43" t="str">
        <f t="shared" si="0"/>
        <v>ph¹m thÞ ¸nh ngäc</v>
      </c>
      <c r="F30" s="38" t="s">
        <v>1030</v>
      </c>
      <c r="G30" s="38" t="s">
        <v>383</v>
      </c>
      <c r="H30" s="38" t="s">
        <v>24</v>
      </c>
      <c r="I30" s="38" t="s">
        <v>300</v>
      </c>
      <c r="J30" s="14">
        <v>3208</v>
      </c>
      <c r="K30" s="14" t="str">
        <f t="shared" si="1"/>
        <v>THCS Ninh Mỹ</v>
      </c>
      <c r="L30" s="26" t="str">
        <f t="shared" si="2"/>
        <v>Hoa Lư</v>
      </c>
      <c r="M30" s="38">
        <v>8.25</v>
      </c>
      <c r="N30" s="38">
        <v>8.25</v>
      </c>
      <c r="O30" s="38">
        <v>8.8</v>
      </c>
      <c r="P30" s="38">
        <v>8.5</v>
      </c>
      <c r="Q30" s="12"/>
      <c r="R30" s="38">
        <v>1</v>
      </c>
      <c r="S30" s="38">
        <v>42.3</v>
      </c>
      <c r="T30" s="38"/>
      <c r="U30" s="38"/>
      <c r="V30" s="38"/>
      <c r="W30" s="38"/>
      <c r="X30" s="38"/>
      <c r="Y30" s="38"/>
      <c r="Z30" s="38"/>
      <c r="AA30" s="38"/>
      <c r="AB30" s="38"/>
      <c r="AC30" s="12"/>
      <c r="AD30" s="27" t="s">
        <v>221</v>
      </c>
      <c r="AE30" s="27" t="s">
        <v>902</v>
      </c>
      <c r="AF30" s="27" t="s">
        <v>241</v>
      </c>
      <c r="AG30" s="10">
        <v>1225</v>
      </c>
      <c r="AH30" s="11" t="s">
        <v>60</v>
      </c>
      <c r="AI30" t="s">
        <v>180</v>
      </c>
      <c r="AJ30" s="27" t="s">
        <v>304</v>
      </c>
    </row>
    <row r="31" spans="1:36" s="3" customFormat="1" ht="15.75" customHeight="1">
      <c r="A31" s="12">
        <v>26</v>
      </c>
      <c r="B31" s="12" t="s">
        <v>179</v>
      </c>
      <c r="C31" s="38">
        <v>28</v>
      </c>
      <c r="D31" s="38" t="s">
        <v>1081</v>
      </c>
      <c r="E31" s="43" t="str">
        <f t="shared" si="0"/>
        <v>trÇn thÞ kiÒu oanh</v>
      </c>
      <c r="F31" s="38" t="s">
        <v>1048</v>
      </c>
      <c r="G31" s="38" t="s">
        <v>383</v>
      </c>
      <c r="H31" s="38" t="s">
        <v>24</v>
      </c>
      <c r="I31" s="38" t="s">
        <v>300</v>
      </c>
      <c r="J31" s="14">
        <v>4203</v>
      </c>
      <c r="K31" s="14" t="str">
        <f t="shared" si="1"/>
        <v>THCS Lý Tự Trọng</v>
      </c>
      <c r="L31" s="26" t="str">
        <f t="shared" si="2"/>
        <v>TP Ninh Bình</v>
      </c>
      <c r="M31" s="38">
        <v>7</v>
      </c>
      <c r="N31" s="38">
        <v>7.5</v>
      </c>
      <c r="O31" s="38">
        <v>7.8</v>
      </c>
      <c r="P31" s="38">
        <v>7</v>
      </c>
      <c r="Q31" s="12"/>
      <c r="R31" s="38"/>
      <c r="S31" s="38">
        <v>36.3</v>
      </c>
      <c r="T31" s="38"/>
      <c r="U31" s="38"/>
      <c r="V31" s="38"/>
      <c r="W31" s="38"/>
      <c r="X31" s="38"/>
      <c r="Y31" s="38"/>
      <c r="Z31" s="38"/>
      <c r="AA31" s="38"/>
      <c r="AB31" s="38"/>
      <c r="AC31" s="12"/>
      <c r="AD31" s="27" t="s">
        <v>225</v>
      </c>
      <c r="AE31" s="27" t="s">
        <v>335</v>
      </c>
      <c r="AF31" s="27" t="s">
        <v>600</v>
      </c>
      <c r="AG31" s="10">
        <v>1226</v>
      </c>
      <c r="AH31" s="11" t="s">
        <v>61</v>
      </c>
      <c r="AI31" t="s">
        <v>180</v>
      </c>
      <c r="AJ31" s="27" t="s">
        <v>322</v>
      </c>
    </row>
    <row r="32" spans="1:36" s="3" customFormat="1" ht="15.75" customHeight="1">
      <c r="A32" s="12">
        <v>27</v>
      </c>
      <c r="B32" s="12" t="s">
        <v>179</v>
      </c>
      <c r="C32" s="38">
        <v>28</v>
      </c>
      <c r="D32" s="38" t="s">
        <v>1069</v>
      </c>
      <c r="E32" s="43" t="str">
        <f t="shared" si="0"/>
        <v>lª thÞ hång phóc</v>
      </c>
      <c r="F32" s="38" t="s">
        <v>736</v>
      </c>
      <c r="G32" s="38" t="s">
        <v>293</v>
      </c>
      <c r="H32" s="38" t="s">
        <v>24</v>
      </c>
      <c r="I32" s="38" t="s">
        <v>300</v>
      </c>
      <c r="J32" s="14">
        <v>3206</v>
      </c>
      <c r="K32" s="14" t="str">
        <f t="shared" si="1"/>
        <v>THCS Ninh Giang</v>
      </c>
      <c r="L32" s="26" t="str">
        <f t="shared" si="2"/>
        <v>Hoa Lư</v>
      </c>
      <c r="M32" s="38">
        <v>8</v>
      </c>
      <c r="N32" s="38">
        <v>8.25</v>
      </c>
      <c r="O32" s="38">
        <v>9</v>
      </c>
      <c r="P32" s="38">
        <v>6.5</v>
      </c>
      <c r="Q32" s="12"/>
      <c r="R32" s="38">
        <v>0</v>
      </c>
      <c r="S32" s="38">
        <v>38.25</v>
      </c>
      <c r="T32" s="38"/>
      <c r="U32" s="38"/>
      <c r="V32" s="38"/>
      <c r="W32" s="38"/>
      <c r="X32" s="38"/>
      <c r="Y32" s="38"/>
      <c r="Z32" s="38"/>
      <c r="AA32" s="38"/>
      <c r="AB32" s="38"/>
      <c r="AC32" s="12"/>
      <c r="AD32" s="27" t="s">
        <v>219</v>
      </c>
      <c r="AE32" s="27" t="s">
        <v>257</v>
      </c>
      <c r="AF32" s="27" t="s">
        <v>841</v>
      </c>
      <c r="AG32" s="10">
        <v>2201</v>
      </c>
      <c r="AH32" s="11" t="s">
        <v>159</v>
      </c>
      <c r="AI32" t="s">
        <v>181</v>
      </c>
      <c r="AJ32" s="27" t="s">
        <v>313</v>
      </c>
    </row>
    <row r="33" spans="1:36" s="3" customFormat="1" ht="15.75" customHeight="1">
      <c r="A33" s="12">
        <v>28</v>
      </c>
      <c r="B33" s="12" t="s">
        <v>179</v>
      </c>
      <c r="C33" s="38">
        <v>28</v>
      </c>
      <c r="D33" s="38" t="s">
        <v>1051</v>
      </c>
      <c r="E33" s="43" t="str">
        <f t="shared" si="0"/>
        <v>®Æng nguyªn ph­¬ng</v>
      </c>
      <c r="F33" s="38" t="s">
        <v>1029</v>
      </c>
      <c r="G33" s="38" t="s">
        <v>383</v>
      </c>
      <c r="H33" s="38" t="s">
        <v>24</v>
      </c>
      <c r="I33" s="38" t="s">
        <v>25</v>
      </c>
      <c r="J33" s="14">
        <v>4204</v>
      </c>
      <c r="K33" s="14" t="str">
        <f t="shared" si="1"/>
        <v>THCS Lê Hồng Phong</v>
      </c>
      <c r="L33" s="26" t="str">
        <f t="shared" si="2"/>
        <v>TP Ninh Bình</v>
      </c>
      <c r="M33" s="38">
        <v>8.75</v>
      </c>
      <c r="N33" s="38">
        <v>7</v>
      </c>
      <c r="O33" s="38">
        <v>9.4</v>
      </c>
      <c r="P33" s="38">
        <v>9</v>
      </c>
      <c r="Q33" s="12"/>
      <c r="R33" s="38">
        <v>1</v>
      </c>
      <c r="S33" s="38">
        <v>43.15</v>
      </c>
      <c r="T33" s="38"/>
      <c r="U33" s="38"/>
      <c r="V33" s="38"/>
      <c r="W33" s="38"/>
      <c r="X33" s="38"/>
      <c r="Y33" s="38"/>
      <c r="Z33" s="38"/>
      <c r="AA33" s="38"/>
      <c r="AB33" s="38"/>
      <c r="AC33" s="12"/>
      <c r="AD33" s="27" t="s">
        <v>371</v>
      </c>
      <c r="AE33" s="27" t="s">
        <v>376</v>
      </c>
      <c r="AF33" s="27" t="s">
        <v>248</v>
      </c>
      <c r="AG33" s="10">
        <v>1227</v>
      </c>
      <c r="AH33" s="11" t="s">
        <v>62</v>
      </c>
      <c r="AI33" t="s">
        <v>180</v>
      </c>
      <c r="AJ33" s="27" t="s">
        <v>307</v>
      </c>
    </row>
    <row r="34" spans="1:36" s="3" customFormat="1" ht="15.75" customHeight="1">
      <c r="A34" s="12">
        <v>29</v>
      </c>
      <c r="B34" s="12" t="s">
        <v>179</v>
      </c>
      <c r="C34" s="38">
        <v>28</v>
      </c>
      <c r="D34" s="38" t="s">
        <v>1055</v>
      </c>
      <c r="E34" s="43" t="str">
        <f t="shared" si="0"/>
        <v>bïi thÞ minh t©m</v>
      </c>
      <c r="F34" s="38" t="s">
        <v>1033</v>
      </c>
      <c r="G34" s="38" t="s">
        <v>383</v>
      </c>
      <c r="H34" s="38" t="s">
        <v>24</v>
      </c>
      <c r="I34" s="38" t="s">
        <v>300</v>
      </c>
      <c r="J34" s="14">
        <v>4201</v>
      </c>
      <c r="K34" s="14" t="str">
        <f t="shared" si="1"/>
        <v>THCS Trương Hán Siêu</v>
      </c>
      <c r="L34" s="26" t="str">
        <f t="shared" si="2"/>
        <v>TP Ninh Bình</v>
      </c>
      <c r="M34" s="38">
        <v>9</v>
      </c>
      <c r="N34" s="38">
        <v>8.75</v>
      </c>
      <c r="O34" s="38">
        <v>9.6</v>
      </c>
      <c r="P34" s="38">
        <v>7.25</v>
      </c>
      <c r="Q34" s="12"/>
      <c r="R34" s="38">
        <v>0</v>
      </c>
      <c r="S34" s="38">
        <v>41.85</v>
      </c>
      <c r="T34" s="38"/>
      <c r="U34" s="38"/>
      <c r="V34" s="38"/>
      <c r="W34" s="38"/>
      <c r="X34" s="38"/>
      <c r="Y34" s="38"/>
      <c r="Z34" s="38"/>
      <c r="AA34" s="38"/>
      <c r="AB34" s="38"/>
      <c r="AC34" s="12"/>
      <c r="AD34" s="27" t="s">
        <v>327</v>
      </c>
      <c r="AE34" s="27" t="s">
        <v>395</v>
      </c>
      <c r="AF34" s="27" t="s">
        <v>280</v>
      </c>
      <c r="AG34" s="10">
        <v>2202</v>
      </c>
      <c r="AH34" s="11" t="s">
        <v>63</v>
      </c>
      <c r="AI34" t="s">
        <v>181</v>
      </c>
      <c r="AJ34" s="27" t="s">
        <v>308</v>
      </c>
    </row>
    <row r="35" spans="1:36" s="3" customFormat="1" ht="15.75" customHeight="1">
      <c r="A35" s="12">
        <v>30</v>
      </c>
      <c r="B35" s="12" t="s">
        <v>179</v>
      </c>
      <c r="C35" s="38">
        <v>28</v>
      </c>
      <c r="D35" s="38" t="s">
        <v>1063</v>
      </c>
      <c r="E35" s="43" t="str">
        <f t="shared" si="0"/>
        <v>lª thÞ mü t©m</v>
      </c>
      <c r="F35" s="38" t="s">
        <v>1040</v>
      </c>
      <c r="G35" s="38" t="s">
        <v>293</v>
      </c>
      <c r="H35" s="38" t="s">
        <v>24</v>
      </c>
      <c r="I35" s="38" t="s">
        <v>300</v>
      </c>
      <c r="J35" s="14">
        <v>3203</v>
      </c>
      <c r="K35" s="14" t="str">
        <f t="shared" si="1"/>
        <v>THCS Ninh Thắng</v>
      </c>
      <c r="L35" s="26" t="str">
        <f t="shared" si="2"/>
        <v>Hoa Lư</v>
      </c>
      <c r="M35" s="38">
        <v>7.25</v>
      </c>
      <c r="N35" s="38">
        <v>8</v>
      </c>
      <c r="O35" s="38">
        <v>7.4</v>
      </c>
      <c r="P35" s="38">
        <v>8.25</v>
      </c>
      <c r="Q35" s="12"/>
      <c r="R35" s="38">
        <v>1</v>
      </c>
      <c r="S35" s="38">
        <v>39.15</v>
      </c>
      <c r="T35" s="38"/>
      <c r="U35" s="38"/>
      <c r="V35" s="38"/>
      <c r="W35" s="38"/>
      <c r="X35" s="38"/>
      <c r="Y35" s="38"/>
      <c r="Z35" s="38"/>
      <c r="AA35" s="38"/>
      <c r="AB35" s="38"/>
      <c r="AC35" s="12"/>
      <c r="AD35" s="27" t="s">
        <v>219</v>
      </c>
      <c r="AE35" s="27" t="s">
        <v>1022</v>
      </c>
      <c r="AF35" s="27" t="s">
        <v>280</v>
      </c>
      <c r="AG35" s="10">
        <v>2203</v>
      </c>
      <c r="AH35" s="11" t="s">
        <v>64</v>
      </c>
      <c r="AI35" t="s">
        <v>181</v>
      </c>
      <c r="AJ35" s="27" t="s">
        <v>313</v>
      </c>
    </row>
    <row r="36" spans="1:36" s="3" customFormat="1" ht="15.75" customHeight="1">
      <c r="A36" s="12">
        <v>31</v>
      </c>
      <c r="B36" s="12" t="s">
        <v>179</v>
      </c>
      <c r="C36" s="38">
        <v>28</v>
      </c>
      <c r="D36" s="38" t="s">
        <v>1054</v>
      </c>
      <c r="E36" s="43" t="str">
        <f t="shared" si="0"/>
        <v>vò thÞ thanh th¶o</v>
      </c>
      <c r="F36" s="38" t="s">
        <v>1032</v>
      </c>
      <c r="G36" s="38" t="s">
        <v>383</v>
      </c>
      <c r="H36" s="38" t="s">
        <v>24</v>
      </c>
      <c r="I36" s="38" t="s">
        <v>300</v>
      </c>
      <c r="J36" s="14">
        <v>4203</v>
      </c>
      <c r="K36" s="14" t="str">
        <f t="shared" si="1"/>
        <v>THCS Lý Tự Trọng</v>
      </c>
      <c r="L36" s="26" t="str">
        <f t="shared" si="2"/>
        <v>TP Ninh Bình</v>
      </c>
      <c r="M36" s="38">
        <v>7</v>
      </c>
      <c r="N36" s="38">
        <v>8</v>
      </c>
      <c r="O36" s="38">
        <v>9.4</v>
      </c>
      <c r="P36" s="38">
        <v>8.75</v>
      </c>
      <c r="Q36" s="12"/>
      <c r="R36" s="38">
        <v>0</v>
      </c>
      <c r="S36" s="38">
        <v>41.9</v>
      </c>
      <c r="T36" s="38"/>
      <c r="U36" s="38"/>
      <c r="V36" s="38"/>
      <c r="W36" s="38"/>
      <c r="X36" s="38"/>
      <c r="Y36" s="38"/>
      <c r="Z36" s="38"/>
      <c r="AA36" s="38"/>
      <c r="AB36" s="38"/>
      <c r="AC36" s="12"/>
      <c r="AD36" s="27" t="s">
        <v>222</v>
      </c>
      <c r="AE36" s="27" t="s">
        <v>413</v>
      </c>
      <c r="AF36" s="27" t="s">
        <v>274</v>
      </c>
      <c r="AG36" s="10"/>
      <c r="AH36" s="11"/>
      <c r="AI36"/>
      <c r="AJ36" s="27"/>
    </row>
    <row r="37" spans="1:36" s="3" customFormat="1" ht="15.75" customHeight="1">
      <c r="A37" s="12">
        <v>32</v>
      </c>
      <c r="B37" s="12" t="s">
        <v>179</v>
      </c>
      <c r="C37" s="38">
        <v>28</v>
      </c>
      <c r="D37" s="38" t="s">
        <v>1074</v>
      </c>
      <c r="E37" s="43" t="str">
        <f t="shared" si="0"/>
        <v>lª thu th¶o</v>
      </c>
      <c r="F37" s="38" t="s">
        <v>1034</v>
      </c>
      <c r="G37" s="38" t="s">
        <v>383</v>
      </c>
      <c r="H37" s="38" t="s">
        <v>24</v>
      </c>
      <c r="I37" s="38" t="s">
        <v>300</v>
      </c>
      <c r="J37" s="14">
        <v>4208</v>
      </c>
      <c r="K37" s="14" t="str">
        <f t="shared" si="1"/>
        <v>THCS Ninh Tiến</v>
      </c>
      <c r="L37" s="26" t="str">
        <f t="shared" si="2"/>
        <v>TP Ninh Bình</v>
      </c>
      <c r="M37" s="38">
        <v>8.75</v>
      </c>
      <c r="N37" s="38">
        <v>7.75</v>
      </c>
      <c r="O37" s="38">
        <v>8.4</v>
      </c>
      <c r="P37" s="38">
        <v>6.25</v>
      </c>
      <c r="Q37" s="12"/>
      <c r="R37" s="38">
        <v>0</v>
      </c>
      <c r="S37" s="38">
        <v>37.4</v>
      </c>
      <c r="T37" s="38"/>
      <c r="U37" s="38"/>
      <c r="V37" s="38"/>
      <c r="W37" s="38"/>
      <c r="X37" s="38"/>
      <c r="Y37" s="38"/>
      <c r="Z37" s="38"/>
      <c r="AA37" s="38"/>
      <c r="AB37" s="38"/>
      <c r="AC37" s="12"/>
      <c r="AD37" s="27" t="s">
        <v>219</v>
      </c>
      <c r="AE37" s="27" t="s">
        <v>262</v>
      </c>
      <c r="AF37" s="27" t="s">
        <v>274</v>
      </c>
      <c r="AG37" s="10"/>
      <c r="AH37" s="11"/>
      <c r="AI37"/>
      <c r="AJ37" s="27"/>
    </row>
    <row r="38" spans="1:36" s="3" customFormat="1" ht="15.75" customHeight="1">
      <c r="A38" s="12">
        <v>33</v>
      </c>
      <c r="B38" s="12" t="s">
        <v>179</v>
      </c>
      <c r="C38" s="38">
        <v>28</v>
      </c>
      <c r="D38" s="38" t="s">
        <v>1061</v>
      </c>
      <c r="E38" s="43" t="str">
        <f t="shared" si="0"/>
        <v>nguyÔn minh th­</v>
      </c>
      <c r="F38" s="38" t="s">
        <v>1038</v>
      </c>
      <c r="G38" s="38" t="s">
        <v>293</v>
      </c>
      <c r="H38" s="38" t="s">
        <v>24</v>
      </c>
      <c r="I38" s="38" t="s">
        <v>300</v>
      </c>
      <c r="J38" s="14">
        <v>4205</v>
      </c>
      <c r="K38" s="14" t="str">
        <f t="shared" si="1"/>
        <v>THCS Đinh Tiên Hoàng</v>
      </c>
      <c r="L38" s="26" t="str">
        <f t="shared" si="2"/>
        <v>TP Ninh Bình</v>
      </c>
      <c r="M38" s="38">
        <v>8.75</v>
      </c>
      <c r="N38" s="38">
        <v>8</v>
      </c>
      <c r="O38" s="38">
        <v>8.6</v>
      </c>
      <c r="P38" s="38">
        <v>7.5</v>
      </c>
      <c r="Q38" s="12"/>
      <c r="R38" s="38">
        <v>0</v>
      </c>
      <c r="S38" s="38">
        <v>40.35</v>
      </c>
      <c r="T38" s="38"/>
      <c r="U38" s="38"/>
      <c r="V38" s="38"/>
      <c r="W38" s="38"/>
      <c r="X38" s="38"/>
      <c r="Y38" s="38"/>
      <c r="Z38" s="38"/>
      <c r="AA38" s="38"/>
      <c r="AB38" s="38"/>
      <c r="AC38" s="12"/>
      <c r="AD38" s="27" t="s">
        <v>216</v>
      </c>
      <c r="AE38" s="27" t="s">
        <v>240</v>
      </c>
      <c r="AF38" s="27" t="s">
        <v>284</v>
      </c>
      <c r="AG38" s="10"/>
      <c r="AH38" s="11"/>
      <c r="AI38"/>
      <c r="AJ38" s="27"/>
    </row>
    <row r="39" spans="1:37" s="3" customFormat="1" ht="15.75" customHeight="1">
      <c r="A39" s="12">
        <v>34</v>
      </c>
      <c r="B39" s="12" t="s">
        <v>179</v>
      </c>
      <c r="C39" s="38">
        <v>29</v>
      </c>
      <c r="D39" s="38" t="s">
        <v>1078</v>
      </c>
      <c r="E39" s="43" t="str">
        <f t="shared" si="0"/>
        <v>ph¹m huyÒn trang</v>
      </c>
      <c r="F39" s="38" t="s">
        <v>1045</v>
      </c>
      <c r="G39" s="38" t="s">
        <v>292</v>
      </c>
      <c r="H39" s="38" t="s">
        <v>24</v>
      </c>
      <c r="I39" s="38" t="s">
        <v>300</v>
      </c>
      <c r="J39" s="14">
        <v>4203</v>
      </c>
      <c r="K39" s="14" t="str">
        <f t="shared" si="1"/>
        <v>THCS Lý Tự Trọng</v>
      </c>
      <c r="L39" s="26" t="str">
        <f t="shared" si="2"/>
        <v>TP Ninh Bình</v>
      </c>
      <c r="M39" s="38">
        <v>8.75</v>
      </c>
      <c r="N39" s="38">
        <v>7.25</v>
      </c>
      <c r="O39" s="38">
        <v>5.2</v>
      </c>
      <c r="P39" s="38">
        <v>7.75</v>
      </c>
      <c r="Q39" s="12"/>
      <c r="R39" s="38">
        <v>0</v>
      </c>
      <c r="S39" s="38">
        <v>36.7</v>
      </c>
      <c r="T39" s="38"/>
      <c r="U39" s="38"/>
      <c r="V39" s="38"/>
      <c r="W39" s="38"/>
      <c r="X39" s="38"/>
      <c r="Y39" s="38"/>
      <c r="Z39" s="38"/>
      <c r="AA39" s="38"/>
      <c r="AB39" s="38"/>
      <c r="AC39" s="14"/>
      <c r="AD39" s="27" t="s">
        <v>221</v>
      </c>
      <c r="AE39" s="27" t="s">
        <v>336</v>
      </c>
      <c r="AF39" s="27" t="s">
        <v>268</v>
      </c>
      <c r="AG39" s="10">
        <v>2209</v>
      </c>
      <c r="AH39" s="11" t="s">
        <v>69</v>
      </c>
      <c r="AI39" t="s">
        <v>181</v>
      </c>
      <c r="AJ39" s="1"/>
      <c r="AK39" s="1"/>
    </row>
    <row r="40" spans="1:37" s="1" customFormat="1" ht="15.75" customHeight="1">
      <c r="A40" s="12">
        <v>35</v>
      </c>
      <c r="B40" s="12" t="s">
        <v>179</v>
      </c>
      <c r="C40" s="38">
        <v>29</v>
      </c>
      <c r="D40" s="38" t="s">
        <v>1070</v>
      </c>
      <c r="E40" s="43" t="str">
        <f t="shared" si="0"/>
        <v>ph¹m s¬n tïng</v>
      </c>
      <c r="F40" s="38" t="s">
        <v>693</v>
      </c>
      <c r="G40" s="38" t="s">
        <v>383</v>
      </c>
      <c r="H40" s="38" t="s">
        <v>24</v>
      </c>
      <c r="I40" s="38" t="s">
        <v>25</v>
      </c>
      <c r="J40" s="14">
        <v>4201</v>
      </c>
      <c r="K40" s="14" t="str">
        <f t="shared" si="1"/>
        <v>THCS Trương Hán Siêu</v>
      </c>
      <c r="L40" s="26" t="str">
        <f t="shared" si="2"/>
        <v>TP Ninh Bình</v>
      </c>
      <c r="M40" s="38">
        <v>7.25</v>
      </c>
      <c r="N40" s="38">
        <v>6.5</v>
      </c>
      <c r="O40" s="38">
        <v>7.4</v>
      </c>
      <c r="P40" s="38">
        <v>8.5</v>
      </c>
      <c r="Q40" s="12"/>
      <c r="R40" s="38">
        <v>0</v>
      </c>
      <c r="S40" s="38">
        <v>38.15</v>
      </c>
      <c r="T40" s="38"/>
      <c r="U40" s="38"/>
      <c r="V40" s="38"/>
      <c r="W40" s="38"/>
      <c r="X40" s="38"/>
      <c r="Y40" s="38"/>
      <c r="Z40" s="38"/>
      <c r="AA40" s="38"/>
      <c r="AB40" s="38"/>
      <c r="AC40" s="12"/>
      <c r="AD40" s="27" t="s">
        <v>221</v>
      </c>
      <c r="AE40" s="27" t="s">
        <v>278</v>
      </c>
      <c r="AF40" s="27" t="s">
        <v>272</v>
      </c>
      <c r="AG40" s="10">
        <v>2204</v>
      </c>
      <c r="AH40" s="11" t="s">
        <v>65</v>
      </c>
      <c r="AI40" t="s">
        <v>181</v>
      </c>
      <c r="AJ40" s="27" t="s">
        <v>301</v>
      </c>
      <c r="AK40" s="3"/>
    </row>
    <row r="41" spans="3:35" s="1" customFormat="1" ht="15.75" hidden="1">
      <c r="C41" s="1" t="s">
        <v>196</v>
      </c>
      <c r="F41" s="5"/>
      <c r="L41" s="16"/>
      <c r="U41" s="38"/>
      <c r="V41" s="38"/>
      <c r="W41" s="38"/>
      <c r="X41" s="38"/>
      <c r="Y41" s="38"/>
      <c r="Z41" s="38"/>
      <c r="AA41" s="38"/>
      <c r="AB41" s="38"/>
      <c r="AG41" s="10">
        <v>2210</v>
      </c>
      <c r="AH41" s="11" t="s">
        <v>70</v>
      </c>
      <c r="AI41" t="s">
        <v>181</v>
      </c>
    </row>
    <row r="42" spans="1:35" s="3" customFormat="1" ht="36.75" customHeight="1" hidden="1">
      <c r="A42" s="89" t="s">
        <v>22</v>
      </c>
      <c r="B42" s="89"/>
      <c r="C42" s="89"/>
      <c r="D42" s="89"/>
      <c r="E42" s="89"/>
      <c r="F42" s="89" t="s">
        <v>18</v>
      </c>
      <c r="G42" s="89"/>
      <c r="H42" s="45"/>
      <c r="I42" s="89" t="s">
        <v>14</v>
      </c>
      <c r="J42" s="89"/>
      <c r="K42" s="89"/>
      <c r="L42" s="45"/>
      <c r="M42" s="45"/>
      <c r="N42" s="90" t="s">
        <v>669</v>
      </c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G42" s="10">
        <v>2211</v>
      </c>
      <c r="AH42" s="11" t="s">
        <v>71</v>
      </c>
      <c r="AI42" t="s">
        <v>181</v>
      </c>
    </row>
    <row r="43" spans="1:35" s="1" customFormat="1" ht="15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G43" s="10">
        <v>2212</v>
      </c>
      <c r="AH43" s="11" t="s">
        <v>26</v>
      </c>
      <c r="AI43" t="s">
        <v>181</v>
      </c>
    </row>
    <row r="44" spans="2:35" ht="15.75">
      <c r="B44" s="1" t="s">
        <v>477</v>
      </c>
      <c r="AA44" s="119" t="s">
        <v>1241</v>
      </c>
      <c r="AG44" s="10">
        <v>2213</v>
      </c>
      <c r="AH44" s="11" t="s">
        <v>72</v>
      </c>
      <c r="AI44" t="s">
        <v>181</v>
      </c>
    </row>
    <row r="45" spans="33:35" ht="15">
      <c r="AG45" s="10">
        <v>2214</v>
      </c>
      <c r="AH45" s="11" t="s">
        <v>27</v>
      </c>
      <c r="AI45" t="s">
        <v>181</v>
      </c>
    </row>
    <row r="46" spans="1:37" s="3" customFormat="1" ht="57" customHeight="1" hidden="1">
      <c r="A46" s="89" t="s">
        <v>22</v>
      </c>
      <c r="B46" s="89"/>
      <c r="C46" s="89"/>
      <c r="D46" s="89"/>
      <c r="E46" s="8"/>
      <c r="F46" s="8"/>
      <c r="G46" s="8"/>
      <c r="H46" s="89" t="s">
        <v>18</v>
      </c>
      <c r="I46" s="89"/>
      <c r="J46" s="89"/>
      <c r="K46" s="89"/>
      <c r="L46" s="89" t="s">
        <v>14</v>
      </c>
      <c r="M46" s="89"/>
      <c r="N46" s="89"/>
      <c r="O46" s="89"/>
      <c r="P46" s="90" t="s">
        <v>555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10">
        <v>5202</v>
      </c>
      <c r="AG46" s="11" t="s">
        <v>91</v>
      </c>
      <c r="AH46" t="s">
        <v>184</v>
      </c>
      <c r="AI46" s="10">
        <v>2211</v>
      </c>
      <c r="AJ46" s="11" t="s">
        <v>71</v>
      </c>
      <c r="AK46"/>
    </row>
    <row r="47" spans="21:35" ht="15">
      <c r="U47" s="53"/>
      <c r="V47" s="53"/>
      <c r="W47" s="53"/>
      <c r="X47" s="53"/>
      <c r="Y47" s="53"/>
      <c r="Z47" s="53"/>
      <c r="AB47" s="53"/>
      <c r="AG47" s="10">
        <v>2216</v>
      </c>
      <c r="AH47" s="11" t="s">
        <v>29</v>
      </c>
      <c r="AI47" t="s">
        <v>181</v>
      </c>
    </row>
    <row r="48" spans="21:35" ht="15">
      <c r="U48" s="53"/>
      <c r="V48" s="53"/>
      <c r="W48" s="53"/>
      <c r="X48" s="53"/>
      <c r="Y48" s="53"/>
      <c r="Z48" s="53"/>
      <c r="AA48" s="53"/>
      <c r="AB48" s="53"/>
      <c r="AG48" s="10">
        <v>2217</v>
      </c>
      <c r="AH48" s="11" t="s">
        <v>73</v>
      </c>
      <c r="AI48" t="s">
        <v>181</v>
      </c>
    </row>
    <row r="49" spans="21:35" ht="15">
      <c r="U49" s="53"/>
      <c r="V49" s="53"/>
      <c r="W49" s="53"/>
      <c r="X49" s="53"/>
      <c r="Y49" s="53"/>
      <c r="Z49" s="53"/>
      <c r="AA49" s="53"/>
      <c r="AB49" s="53"/>
      <c r="AG49" s="10">
        <v>2218</v>
      </c>
      <c r="AH49" s="11" t="s">
        <v>161</v>
      </c>
      <c r="AI49" t="s">
        <v>181</v>
      </c>
    </row>
    <row r="50" spans="21:35" ht="15">
      <c r="U50" s="53"/>
      <c r="V50" s="53"/>
      <c r="W50" s="53"/>
      <c r="X50" s="53"/>
      <c r="Y50" s="53"/>
      <c r="Z50" s="53"/>
      <c r="AA50" s="53"/>
      <c r="AB50" s="53"/>
      <c r="AG50" s="10">
        <v>2219</v>
      </c>
      <c r="AH50" s="11" t="s">
        <v>30</v>
      </c>
      <c r="AI50" t="s">
        <v>181</v>
      </c>
    </row>
    <row r="51" spans="1:35" ht="44.25" customHeight="1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53"/>
      <c r="V51" s="53"/>
      <c r="W51" s="53"/>
      <c r="X51" s="53"/>
      <c r="Y51" s="53"/>
      <c r="Z51" s="53"/>
      <c r="AA51" s="53"/>
      <c r="AB51" s="53"/>
      <c r="AC51" s="22"/>
      <c r="AG51" s="10">
        <v>2220</v>
      </c>
      <c r="AH51" s="11" t="s">
        <v>74</v>
      </c>
      <c r="AI51" t="s">
        <v>181</v>
      </c>
    </row>
    <row r="52" spans="21:35" ht="15">
      <c r="U52" s="53"/>
      <c r="V52" s="53"/>
      <c r="W52" s="53"/>
      <c r="X52" s="53"/>
      <c r="Y52" s="53"/>
      <c r="Z52" s="53"/>
      <c r="AA52" s="53"/>
      <c r="AB52" s="53"/>
      <c r="AG52" s="10">
        <v>2221</v>
      </c>
      <c r="AH52" s="11" t="s">
        <v>75</v>
      </c>
      <c r="AI52" t="s">
        <v>181</v>
      </c>
    </row>
    <row r="53" spans="21:35" ht="15">
      <c r="U53" s="53"/>
      <c r="V53" s="53"/>
      <c r="W53" s="53"/>
      <c r="X53" s="53"/>
      <c r="Y53" s="53"/>
      <c r="Z53" s="53"/>
      <c r="AA53" s="53"/>
      <c r="AB53" s="53"/>
      <c r="AG53" s="10">
        <v>3201</v>
      </c>
      <c r="AH53" s="11" t="s">
        <v>76</v>
      </c>
      <c r="AI53" t="s">
        <v>182</v>
      </c>
    </row>
    <row r="54" spans="21:35" ht="15">
      <c r="U54" s="53"/>
      <c r="V54" s="53"/>
      <c r="W54" s="53"/>
      <c r="X54" s="53"/>
      <c r="Y54" s="53"/>
      <c r="Z54" s="53"/>
      <c r="AA54" s="53"/>
      <c r="AB54" s="53"/>
      <c r="AG54" s="10">
        <v>3202</v>
      </c>
      <c r="AH54" s="11" t="s">
        <v>31</v>
      </c>
      <c r="AI54" t="s">
        <v>182</v>
      </c>
    </row>
    <row r="55" spans="21:35" ht="15">
      <c r="U55" s="53"/>
      <c r="V55" s="53"/>
      <c r="W55" s="53"/>
      <c r="X55" s="53"/>
      <c r="Y55" s="53"/>
      <c r="Z55" s="53"/>
      <c r="AA55" s="53"/>
      <c r="AB55" s="53"/>
      <c r="AG55" s="10">
        <v>3203</v>
      </c>
      <c r="AH55" s="11" t="s">
        <v>77</v>
      </c>
      <c r="AI55" t="s">
        <v>182</v>
      </c>
    </row>
    <row r="56" spans="21:35" ht="15">
      <c r="U56" s="53"/>
      <c r="V56" s="53"/>
      <c r="W56" s="53"/>
      <c r="X56" s="53"/>
      <c r="Y56" s="53"/>
      <c r="Z56" s="53"/>
      <c r="AA56" s="53"/>
      <c r="AB56" s="53"/>
      <c r="AG56" s="10">
        <v>3204</v>
      </c>
      <c r="AH56" s="11" t="s">
        <v>32</v>
      </c>
      <c r="AI56" t="s">
        <v>182</v>
      </c>
    </row>
    <row r="57" spans="21:35" ht="15">
      <c r="U57" s="53"/>
      <c r="V57" s="53"/>
      <c r="W57" s="53"/>
      <c r="X57" s="53"/>
      <c r="Y57" s="53"/>
      <c r="Z57" s="53"/>
      <c r="AA57" s="53"/>
      <c r="AB57" s="53"/>
      <c r="AG57" s="10">
        <v>3205</v>
      </c>
      <c r="AH57" s="11" t="s">
        <v>78</v>
      </c>
      <c r="AI57" t="s">
        <v>182</v>
      </c>
    </row>
    <row r="58" spans="21:35" ht="15">
      <c r="U58" s="53"/>
      <c r="V58" s="53"/>
      <c r="W58" s="53"/>
      <c r="X58" s="53"/>
      <c r="Y58" s="53"/>
      <c r="Z58" s="53"/>
      <c r="AA58" s="53"/>
      <c r="AB58" s="53"/>
      <c r="AG58" s="10">
        <v>3206</v>
      </c>
      <c r="AH58" s="11" t="s">
        <v>33</v>
      </c>
      <c r="AI58" t="s">
        <v>182</v>
      </c>
    </row>
    <row r="59" spans="21:35" ht="15">
      <c r="U59" s="53"/>
      <c r="V59" s="53"/>
      <c r="W59" s="53"/>
      <c r="X59" s="53"/>
      <c r="Y59" s="53"/>
      <c r="Z59" s="53"/>
      <c r="AA59" s="53"/>
      <c r="AB59" s="53"/>
      <c r="AG59" s="10">
        <v>3207</v>
      </c>
      <c r="AH59" s="11" t="s">
        <v>79</v>
      </c>
      <c r="AI59" t="s">
        <v>182</v>
      </c>
    </row>
    <row r="60" spans="21:35" ht="15">
      <c r="U60" s="53"/>
      <c r="V60" s="53"/>
      <c r="W60" s="53"/>
      <c r="X60" s="53"/>
      <c r="Y60" s="53"/>
      <c r="Z60" s="53"/>
      <c r="AA60" s="53"/>
      <c r="AB60" s="53"/>
      <c r="AG60" s="10">
        <v>3208</v>
      </c>
      <c r="AH60" s="11" t="s">
        <v>80</v>
      </c>
      <c r="AI60" t="s">
        <v>182</v>
      </c>
    </row>
    <row r="61" spans="21:35" ht="15">
      <c r="U61" s="53"/>
      <c r="V61" s="53"/>
      <c r="W61" s="53"/>
      <c r="X61" s="53"/>
      <c r="Y61" s="53"/>
      <c r="Z61" s="53"/>
      <c r="AA61" s="53"/>
      <c r="AB61" s="53"/>
      <c r="AG61" s="10">
        <v>3209</v>
      </c>
      <c r="AH61" s="11" t="s">
        <v>81</v>
      </c>
      <c r="AI61" t="s">
        <v>182</v>
      </c>
    </row>
    <row r="62" spans="21:35" ht="15">
      <c r="U62" s="53"/>
      <c r="V62" s="53"/>
      <c r="W62" s="53"/>
      <c r="X62" s="53"/>
      <c r="Y62" s="53"/>
      <c r="Z62" s="53"/>
      <c r="AA62" s="53"/>
      <c r="AB62" s="53"/>
      <c r="AG62" s="10">
        <v>3210</v>
      </c>
      <c r="AH62" s="11" t="s">
        <v>82</v>
      </c>
      <c r="AI62" t="s">
        <v>182</v>
      </c>
    </row>
    <row r="63" spans="21:35" ht="15">
      <c r="U63" s="53"/>
      <c r="V63" s="53"/>
      <c r="W63" s="53"/>
      <c r="X63" s="53"/>
      <c r="Y63" s="53"/>
      <c r="Z63" s="53"/>
      <c r="AA63" s="53"/>
      <c r="AB63" s="53"/>
      <c r="AG63" s="10">
        <v>3211</v>
      </c>
      <c r="AH63" s="11" t="s">
        <v>83</v>
      </c>
      <c r="AI63" t="s">
        <v>182</v>
      </c>
    </row>
    <row r="64" spans="21:35" ht="15">
      <c r="U64" s="53"/>
      <c r="V64" s="53"/>
      <c r="W64" s="53"/>
      <c r="X64" s="53"/>
      <c r="Y64" s="53"/>
      <c r="Z64" s="53"/>
      <c r="AA64" s="53"/>
      <c r="AB64" s="53"/>
      <c r="AG64" s="10">
        <v>4201</v>
      </c>
      <c r="AH64" s="11" t="s">
        <v>84</v>
      </c>
      <c r="AI64" t="s">
        <v>183</v>
      </c>
    </row>
    <row r="65" spans="21:35" ht="15">
      <c r="U65" s="53"/>
      <c r="V65" s="53"/>
      <c r="W65" s="53"/>
      <c r="X65" s="53"/>
      <c r="Y65" s="53"/>
      <c r="Z65" s="53"/>
      <c r="AA65" s="53"/>
      <c r="AB65" s="53"/>
      <c r="AG65" s="10">
        <v>4202</v>
      </c>
      <c r="AH65" s="11" t="s">
        <v>34</v>
      </c>
      <c r="AI65" t="s">
        <v>183</v>
      </c>
    </row>
    <row r="66" spans="21:35" ht="15">
      <c r="U66" s="53"/>
      <c r="V66" s="53"/>
      <c r="W66" s="53"/>
      <c r="X66" s="53"/>
      <c r="Y66" s="53"/>
      <c r="Z66" s="53"/>
      <c r="AA66" s="53"/>
      <c r="AB66" s="53"/>
      <c r="AG66" s="10">
        <v>4203</v>
      </c>
      <c r="AH66" s="11" t="s">
        <v>162</v>
      </c>
      <c r="AI66" t="s">
        <v>183</v>
      </c>
    </row>
    <row r="67" spans="21:35" ht="15">
      <c r="U67" s="53"/>
      <c r="V67" s="53"/>
      <c r="W67" s="53"/>
      <c r="X67" s="53"/>
      <c r="Y67" s="53"/>
      <c r="Z67" s="53"/>
      <c r="AA67" s="53"/>
      <c r="AB67" s="53"/>
      <c r="AG67" s="10">
        <v>4204</v>
      </c>
      <c r="AH67" s="11" t="s">
        <v>85</v>
      </c>
      <c r="AI67" t="s">
        <v>183</v>
      </c>
    </row>
    <row r="68" spans="21:35" ht="15">
      <c r="U68" s="53"/>
      <c r="V68" s="53"/>
      <c r="W68" s="53"/>
      <c r="X68" s="53"/>
      <c r="Y68" s="53"/>
      <c r="Z68" s="53"/>
      <c r="AA68" s="53"/>
      <c r="AB68" s="53"/>
      <c r="AG68" s="10">
        <v>4205</v>
      </c>
      <c r="AH68" s="11" t="s">
        <v>76</v>
      </c>
      <c r="AI68" t="s">
        <v>183</v>
      </c>
    </row>
    <row r="69" spans="21:35" ht="15">
      <c r="U69" s="53"/>
      <c r="V69" s="53"/>
      <c r="W69" s="53"/>
      <c r="X69" s="53"/>
      <c r="Y69" s="53"/>
      <c r="Z69" s="53"/>
      <c r="AA69" s="53"/>
      <c r="AB69" s="53"/>
      <c r="AG69" s="10">
        <v>4206</v>
      </c>
      <c r="AH69" s="11" t="s">
        <v>86</v>
      </c>
      <c r="AI69" t="s">
        <v>183</v>
      </c>
    </row>
    <row r="70" spans="21:35" ht="15">
      <c r="U70" s="53"/>
      <c r="V70" s="53"/>
      <c r="W70" s="53"/>
      <c r="X70" s="53"/>
      <c r="Y70" s="53"/>
      <c r="Z70" s="53"/>
      <c r="AA70" s="53"/>
      <c r="AB70" s="53"/>
      <c r="AG70" s="10">
        <v>4207</v>
      </c>
      <c r="AH70" s="11" t="s">
        <v>87</v>
      </c>
      <c r="AI70" t="s">
        <v>183</v>
      </c>
    </row>
    <row r="71" spans="21:35" ht="15">
      <c r="U71" s="53"/>
      <c r="V71" s="53"/>
      <c r="W71" s="53"/>
      <c r="X71" s="53"/>
      <c r="Y71" s="53"/>
      <c r="Z71" s="53"/>
      <c r="AA71" s="53"/>
      <c r="AB71" s="53"/>
      <c r="AG71" s="10">
        <v>4208</v>
      </c>
      <c r="AH71" s="11" t="s">
        <v>163</v>
      </c>
      <c r="AI71" t="s">
        <v>183</v>
      </c>
    </row>
    <row r="72" spans="21:35" ht="15">
      <c r="U72" s="53"/>
      <c r="V72" s="53"/>
      <c r="W72" s="53"/>
      <c r="X72" s="53"/>
      <c r="Y72" s="53"/>
      <c r="Z72" s="53"/>
      <c r="AA72" s="53"/>
      <c r="AB72" s="53"/>
      <c r="AG72" s="10">
        <v>4209</v>
      </c>
      <c r="AH72" s="11" t="s">
        <v>88</v>
      </c>
      <c r="AI72" t="s">
        <v>183</v>
      </c>
    </row>
    <row r="73" spans="21:35" ht="15">
      <c r="U73" s="53"/>
      <c r="V73" s="53"/>
      <c r="W73" s="53"/>
      <c r="X73" s="53"/>
      <c r="Y73" s="53"/>
      <c r="Z73" s="53"/>
      <c r="AA73" s="53"/>
      <c r="AB73" s="53"/>
      <c r="AG73" s="10">
        <v>4210</v>
      </c>
      <c r="AH73" s="11" t="s">
        <v>89</v>
      </c>
      <c r="AI73" t="s">
        <v>183</v>
      </c>
    </row>
    <row r="74" spans="21:35" ht="15">
      <c r="U74" s="53"/>
      <c r="V74" s="53"/>
      <c r="W74" s="53"/>
      <c r="X74" s="53"/>
      <c r="Y74" s="53"/>
      <c r="Z74" s="53"/>
      <c r="AA74" s="53"/>
      <c r="AB74" s="53"/>
      <c r="AG74" s="10">
        <v>4211</v>
      </c>
      <c r="AH74" s="11" t="s">
        <v>35</v>
      </c>
      <c r="AI74" t="s">
        <v>183</v>
      </c>
    </row>
    <row r="75" spans="21:35" ht="15">
      <c r="U75" s="53"/>
      <c r="V75" s="53"/>
      <c r="W75" s="53"/>
      <c r="X75" s="53"/>
      <c r="Y75" s="53"/>
      <c r="Z75" s="53"/>
      <c r="AA75" s="53"/>
      <c r="AB75" s="53"/>
      <c r="AG75" s="10">
        <v>4212</v>
      </c>
      <c r="AH75" s="11" t="s">
        <v>90</v>
      </c>
      <c r="AI75" t="s">
        <v>183</v>
      </c>
    </row>
    <row r="76" spans="21:35" ht="15.75">
      <c r="U76" s="1"/>
      <c r="V76" s="1"/>
      <c r="W76" s="1"/>
      <c r="X76" s="1"/>
      <c r="Y76" s="1"/>
      <c r="Z76" s="1"/>
      <c r="AA76" s="1"/>
      <c r="AB76" s="1"/>
      <c r="AG76" s="10">
        <v>5201</v>
      </c>
      <c r="AH76" s="11" t="s">
        <v>164</v>
      </c>
      <c r="AI76" t="s">
        <v>184</v>
      </c>
    </row>
    <row r="77" spans="33:35" ht="15">
      <c r="AG77" s="10">
        <v>5202</v>
      </c>
      <c r="AH77" s="11" t="s">
        <v>91</v>
      </c>
      <c r="AI77" t="s">
        <v>184</v>
      </c>
    </row>
    <row r="78" spans="33:35" ht="16.5" customHeight="1">
      <c r="AG78" s="10">
        <v>5203</v>
      </c>
      <c r="AH78" s="11" t="s">
        <v>92</v>
      </c>
      <c r="AI78" t="s">
        <v>184</v>
      </c>
    </row>
    <row r="79" spans="33:35" ht="15">
      <c r="AG79" s="10">
        <v>5204</v>
      </c>
      <c r="AH79" s="11" t="s">
        <v>93</v>
      </c>
      <c r="AI79" t="s">
        <v>184</v>
      </c>
    </row>
    <row r="80" spans="33:35" ht="15">
      <c r="AG80" s="10">
        <v>5205</v>
      </c>
      <c r="AH80" s="11" t="s">
        <v>94</v>
      </c>
      <c r="AI80" t="s">
        <v>184</v>
      </c>
    </row>
    <row r="81" spans="33:35" ht="15">
      <c r="AG81" s="10">
        <v>5206</v>
      </c>
      <c r="AH81" s="11" t="s">
        <v>95</v>
      </c>
      <c r="AI81" t="s">
        <v>184</v>
      </c>
    </row>
    <row r="82" spans="33:35" ht="15">
      <c r="AG82" s="10">
        <v>5207</v>
      </c>
      <c r="AH82" s="11" t="s">
        <v>96</v>
      </c>
      <c r="AI82" t="s">
        <v>184</v>
      </c>
    </row>
    <row r="83" spans="33:35" ht="15">
      <c r="AG83" s="10">
        <v>5208</v>
      </c>
      <c r="AH83" s="11" t="s">
        <v>97</v>
      </c>
      <c r="AI83" t="s">
        <v>184</v>
      </c>
    </row>
    <row r="84" spans="33:35" ht="15">
      <c r="AG84" s="10">
        <v>5209</v>
      </c>
      <c r="AH84" s="11" t="s">
        <v>98</v>
      </c>
      <c r="AI84" t="s">
        <v>184</v>
      </c>
    </row>
    <row r="85" spans="33:35" ht="15">
      <c r="AG85" s="10">
        <v>5210</v>
      </c>
      <c r="AH85" s="11" t="s">
        <v>99</v>
      </c>
      <c r="AI85" t="s">
        <v>184</v>
      </c>
    </row>
    <row r="86" spans="21:35" ht="15.75">
      <c r="U86" s="22"/>
      <c r="V86" s="22"/>
      <c r="W86" s="22"/>
      <c r="X86" s="22"/>
      <c r="Y86" s="22"/>
      <c r="Z86" s="22"/>
      <c r="AA86" s="22"/>
      <c r="AB86" s="22"/>
      <c r="AG86" s="10">
        <v>5211</v>
      </c>
      <c r="AH86" s="11" t="s">
        <v>100</v>
      </c>
      <c r="AI86" t="s">
        <v>184</v>
      </c>
    </row>
    <row r="87" spans="33:35" ht="15">
      <c r="AG87" s="10">
        <v>5212</v>
      </c>
      <c r="AH87" s="11" t="s">
        <v>101</v>
      </c>
      <c r="AI87" t="s">
        <v>184</v>
      </c>
    </row>
    <row r="88" spans="33:35" ht="15">
      <c r="AG88" s="10">
        <v>5213</v>
      </c>
      <c r="AH88" s="11" t="s">
        <v>102</v>
      </c>
      <c r="AI88" t="s">
        <v>184</v>
      </c>
    </row>
    <row r="89" spans="33:35" ht="15">
      <c r="AG89" s="10">
        <v>5214</v>
      </c>
      <c r="AH89" s="11" t="s">
        <v>103</v>
      </c>
      <c r="AI89" t="s">
        <v>184</v>
      </c>
    </row>
    <row r="90" spans="33:35" ht="15">
      <c r="AG90" s="10">
        <v>5215</v>
      </c>
      <c r="AH90" s="11" t="s">
        <v>104</v>
      </c>
      <c r="AI90" t="s">
        <v>184</v>
      </c>
    </row>
    <row r="91" spans="33:35" ht="15">
      <c r="AG91" s="10">
        <v>5216</v>
      </c>
      <c r="AH91" s="11" t="s">
        <v>105</v>
      </c>
      <c r="AI91" t="s">
        <v>184</v>
      </c>
    </row>
    <row r="92" spans="33:35" ht="15">
      <c r="AG92" s="10">
        <v>5217</v>
      </c>
      <c r="AH92" s="11" t="s">
        <v>106</v>
      </c>
      <c r="AI92" t="s">
        <v>184</v>
      </c>
    </row>
    <row r="93" spans="33:35" ht="15">
      <c r="AG93" s="10">
        <v>5218</v>
      </c>
      <c r="AH93" s="11" t="s">
        <v>107</v>
      </c>
      <c r="AI93" t="s">
        <v>184</v>
      </c>
    </row>
    <row r="94" spans="33:35" ht="15">
      <c r="AG94" s="10">
        <v>5219</v>
      </c>
      <c r="AH94" s="11" t="s">
        <v>165</v>
      </c>
      <c r="AI94" t="s">
        <v>184</v>
      </c>
    </row>
    <row r="95" spans="33:35" ht="15">
      <c r="AG95" s="10">
        <v>5220</v>
      </c>
      <c r="AH95" s="11" t="s">
        <v>108</v>
      </c>
      <c r="AI95" t="s">
        <v>184</v>
      </c>
    </row>
    <row r="96" spans="33:35" ht="15">
      <c r="AG96" s="10">
        <v>6201</v>
      </c>
      <c r="AH96" s="11" t="s">
        <v>109</v>
      </c>
      <c r="AI96" t="s">
        <v>185</v>
      </c>
    </row>
    <row r="97" spans="33:35" ht="15">
      <c r="AG97" s="10">
        <v>6202</v>
      </c>
      <c r="AH97" s="11" t="s">
        <v>110</v>
      </c>
      <c r="AI97" t="s">
        <v>185</v>
      </c>
    </row>
    <row r="98" spans="33:35" ht="15">
      <c r="AG98" s="10">
        <v>6203</v>
      </c>
      <c r="AH98" s="11" t="s">
        <v>111</v>
      </c>
      <c r="AI98" t="s">
        <v>185</v>
      </c>
    </row>
    <row r="99" spans="33:35" ht="15">
      <c r="AG99" s="10">
        <v>6204</v>
      </c>
      <c r="AH99" s="11" t="s">
        <v>112</v>
      </c>
      <c r="AI99" t="s">
        <v>185</v>
      </c>
    </row>
    <row r="100" spans="33:35" ht="15">
      <c r="AG100" s="10">
        <v>6205</v>
      </c>
      <c r="AH100" s="11" t="s">
        <v>113</v>
      </c>
      <c r="AI100" t="s">
        <v>185</v>
      </c>
    </row>
    <row r="101" spans="33:35" ht="15">
      <c r="AG101" s="10">
        <v>6206</v>
      </c>
      <c r="AH101" s="11" t="s">
        <v>114</v>
      </c>
      <c r="AI101" t="s">
        <v>185</v>
      </c>
    </row>
    <row r="102" spans="33:35" ht="15">
      <c r="AG102" s="10">
        <v>6207</v>
      </c>
      <c r="AH102" s="11" t="s">
        <v>166</v>
      </c>
      <c r="AI102" t="s">
        <v>185</v>
      </c>
    </row>
    <row r="103" spans="33:35" ht="15">
      <c r="AG103" s="10">
        <v>6208</v>
      </c>
      <c r="AH103" s="11" t="s">
        <v>167</v>
      </c>
      <c r="AI103" t="s">
        <v>185</v>
      </c>
    </row>
    <row r="104" spans="33:35" ht="15">
      <c r="AG104" s="10">
        <v>6209</v>
      </c>
      <c r="AH104" s="11" t="s">
        <v>115</v>
      </c>
      <c r="AI104" t="s">
        <v>185</v>
      </c>
    </row>
    <row r="105" spans="33:35" ht="15">
      <c r="AG105" s="10">
        <v>6210</v>
      </c>
      <c r="AH105" s="11" t="s">
        <v>116</v>
      </c>
      <c r="AI105" t="s">
        <v>185</v>
      </c>
    </row>
    <row r="106" spans="33:35" ht="15">
      <c r="AG106" s="10">
        <v>6211</v>
      </c>
      <c r="AH106" s="11" t="s">
        <v>117</v>
      </c>
      <c r="AI106" t="s">
        <v>185</v>
      </c>
    </row>
    <row r="107" spans="33:35" ht="15">
      <c r="AG107" s="10">
        <v>6212</v>
      </c>
      <c r="AH107" s="11" t="s">
        <v>118</v>
      </c>
      <c r="AI107" t="s">
        <v>185</v>
      </c>
    </row>
    <row r="108" spans="33:35" ht="15">
      <c r="AG108" s="10">
        <v>6213</v>
      </c>
      <c r="AH108" s="11" t="s">
        <v>119</v>
      </c>
      <c r="AI108" t="s">
        <v>185</v>
      </c>
    </row>
    <row r="109" spans="33:35" ht="15">
      <c r="AG109" s="10">
        <v>6214</v>
      </c>
      <c r="AH109" s="11" t="s">
        <v>120</v>
      </c>
      <c r="AI109" t="s">
        <v>185</v>
      </c>
    </row>
    <row r="110" spans="33:35" ht="15">
      <c r="AG110" s="10">
        <v>6215</v>
      </c>
      <c r="AH110" s="11" t="s">
        <v>168</v>
      </c>
      <c r="AI110" t="s">
        <v>185</v>
      </c>
    </row>
    <row r="111" spans="33:35" ht="15">
      <c r="AG111" s="10">
        <v>6216</v>
      </c>
      <c r="AH111" s="11" t="s">
        <v>121</v>
      </c>
      <c r="AI111" t="s">
        <v>185</v>
      </c>
    </row>
    <row r="112" spans="33:35" ht="15">
      <c r="AG112" s="10">
        <v>6217</v>
      </c>
      <c r="AH112" s="11" t="s">
        <v>122</v>
      </c>
      <c r="AI112" t="s">
        <v>185</v>
      </c>
    </row>
    <row r="113" spans="33:35" ht="15">
      <c r="AG113" s="10">
        <v>6218</v>
      </c>
      <c r="AH113" s="11" t="s">
        <v>123</v>
      </c>
      <c r="AI113" t="s">
        <v>185</v>
      </c>
    </row>
    <row r="114" spans="33:35" ht="15">
      <c r="AG114" s="10">
        <v>6219</v>
      </c>
      <c r="AH114" s="11" t="s">
        <v>124</v>
      </c>
      <c r="AI114" t="s">
        <v>185</v>
      </c>
    </row>
    <row r="115" spans="33:35" ht="15">
      <c r="AG115" s="10">
        <v>6220</v>
      </c>
      <c r="AH115" s="11" t="s">
        <v>125</v>
      </c>
      <c r="AI115" t="s">
        <v>185</v>
      </c>
    </row>
    <row r="116" spans="33:35" ht="15">
      <c r="AG116" s="10">
        <v>6221</v>
      </c>
      <c r="AH116" s="11" t="s">
        <v>36</v>
      </c>
      <c r="AI116" t="s">
        <v>185</v>
      </c>
    </row>
    <row r="117" spans="33:35" ht="15">
      <c r="AG117" s="10">
        <v>6222</v>
      </c>
      <c r="AH117" s="11" t="s">
        <v>169</v>
      </c>
      <c r="AI117" t="s">
        <v>185</v>
      </c>
    </row>
    <row r="118" spans="33:35" ht="15">
      <c r="AG118" s="10">
        <v>6223</v>
      </c>
      <c r="AH118" s="11" t="s">
        <v>170</v>
      </c>
      <c r="AI118" t="s">
        <v>185</v>
      </c>
    </row>
    <row r="119" spans="33:35" ht="15">
      <c r="AG119" s="10">
        <v>6224</v>
      </c>
      <c r="AH119" s="11" t="s">
        <v>126</v>
      </c>
      <c r="AI119" t="s">
        <v>185</v>
      </c>
    </row>
    <row r="120" spans="33:35" ht="15">
      <c r="AG120" s="10">
        <v>6225</v>
      </c>
      <c r="AH120" s="11" t="s">
        <v>127</v>
      </c>
      <c r="AI120" t="s">
        <v>185</v>
      </c>
    </row>
    <row r="121" spans="33:35" ht="15">
      <c r="AG121" s="10">
        <v>6226</v>
      </c>
      <c r="AH121" s="11" t="s">
        <v>128</v>
      </c>
      <c r="AI121" t="s">
        <v>185</v>
      </c>
    </row>
    <row r="122" spans="33:35" ht="15">
      <c r="AG122" s="10">
        <v>6227</v>
      </c>
      <c r="AH122" s="11" t="s">
        <v>129</v>
      </c>
      <c r="AI122" t="s">
        <v>185</v>
      </c>
    </row>
    <row r="123" spans="33:35" ht="15">
      <c r="AG123" s="10">
        <v>7201</v>
      </c>
      <c r="AH123" s="11" t="s">
        <v>171</v>
      </c>
      <c r="AI123" t="s">
        <v>186</v>
      </c>
    </row>
    <row r="124" spans="33:35" ht="15">
      <c r="AG124" s="10">
        <v>7202</v>
      </c>
      <c r="AH124" s="11" t="s">
        <v>130</v>
      </c>
      <c r="AI124" t="s">
        <v>186</v>
      </c>
    </row>
    <row r="125" spans="33:35" ht="15">
      <c r="AG125" s="10">
        <v>7203</v>
      </c>
      <c r="AH125" s="11" t="s">
        <v>131</v>
      </c>
      <c r="AI125" t="s">
        <v>186</v>
      </c>
    </row>
    <row r="126" spans="33:35" ht="15">
      <c r="AG126" s="10">
        <v>7204</v>
      </c>
      <c r="AH126" s="11" t="s">
        <v>132</v>
      </c>
      <c r="AI126" t="s">
        <v>186</v>
      </c>
    </row>
    <row r="127" spans="33:35" ht="15">
      <c r="AG127" s="10">
        <v>7205</v>
      </c>
      <c r="AH127" s="11" t="s">
        <v>133</v>
      </c>
      <c r="AI127" t="s">
        <v>186</v>
      </c>
    </row>
    <row r="128" spans="33:35" ht="15">
      <c r="AG128" s="10">
        <v>7206</v>
      </c>
      <c r="AH128" s="11" t="s">
        <v>134</v>
      </c>
      <c r="AI128" t="s">
        <v>186</v>
      </c>
    </row>
    <row r="129" spans="33:35" ht="15">
      <c r="AG129" s="10">
        <v>7207</v>
      </c>
      <c r="AH129" s="11" t="s">
        <v>135</v>
      </c>
      <c r="AI129" t="s">
        <v>186</v>
      </c>
    </row>
    <row r="130" spans="33:35" ht="15">
      <c r="AG130" s="10">
        <v>7208</v>
      </c>
      <c r="AH130" s="11" t="s">
        <v>136</v>
      </c>
      <c r="AI130" t="s">
        <v>186</v>
      </c>
    </row>
    <row r="131" spans="33:35" ht="15">
      <c r="AG131" s="10">
        <v>7209</v>
      </c>
      <c r="AH131" s="11" t="s">
        <v>172</v>
      </c>
      <c r="AI131" t="s">
        <v>186</v>
      </c>
    </row>
    <row r="132" spans="33:35" ht="15">
      <c r="AG132" s="10">
        <v>7210</v>
      </c>
      <c r="AH132" s="11" t="s">
        <v>173</v>
      </c>
      <c r="AI132" t="s">
        <v>186</v>
      </c>
    </row>
    <row r="133" spans="33:35" ht="15">
      <c r="AG133" s="10">
        <v>7211</v>
      </c>
      <c r="AH133" s="11" t="s">
        <v>137</v>
      </c>
      <c r="AI133" t="s">
        <v>186</v>
      </c>
    </row>
    <row r="134" spans="33:35" ht="15">
      <c r="AG134" s="10">
        <v>7212</v>
      </c>
      <c r="AH134" s="11" t="s">
        <v>138</v>
      </c>
      <c r="AI134" t="s">
        <v>186</v>
      </c>
    </row>
    <row r="135" spans="33:35" ht="15">
      <c r="AG135" s="10">
        <v>7213</v>
      </c>
      <c r="AH135" s="11" t="s">
        <v>139</v>
      </c>
      <c r="AI135" t="s">
        <v>186</v>
      </c>
    </row>
    <row r="136" spans="33:35" ht="15">
      <c r="AG136" s="10">
        <v>7214</v>
      </c>
      <c r="AH136" s="11" t="s">
        <v>174</v>
      </c>
      <c r="AI136" t="s">
        <v>186</v>
      </c>
    </row>
    <row r="137" spans="33:35" ht="15">
      <c r="AG137" s="10">
        <v>7215</v>
      </c>
      <c r="AH137" s="11" t="s">
        <v>140</v>
      </c>
      <c r="AI137" t="s">
        <v>186</v>
      </c>
    </row>
    <row r="138" spans="33:35" ht="15">
      <c r="AG138" s="10">
        <v>7216</v>
      </c>
      <c r="AH138" s="11" t="s">
        <v>141</v>
      </c>
      <c r="AI138" t="s">
        <v>186</v>
      </c>
    </row>
    <row r="139" spans="33:35" ht="15">
      <c r="AG139" s="10">
        <v>7217</v>
      </c>
      <c r="AH139" s="11" t="s">
        <v>142</v>
      </c>
      <c r="AI139" t="s">
        <v>186</v>
      </c>
    </row>
    <row r="140" spans="33:35" ht="15">
      <c r="AG140" s="10">
        <v>8201</v>
      </c>
      <c r="AH140" s="11" t="s">
        <v>143</v>
      </c>
      <c r="AI140" t="s">
        <v>187</v>
      </c>
    </row>
    <row r="141" spans="33:35" ht="15">
      <c r="AG141" s="10">
        <v>8202</v>
      </c>
      <c r="AH141" s="11" t="s">
        <v>144</v>
      </c>
      <c r="AI141" t="s">
        <v>187</v>
      </c>
    </row>
    <row r="142" spans="33:35" ht="15">
      <c r="AG142" s="10">
        <v>8203</v>
      </c>
      <c r="AH142" s="11" t="s">
        <v>145</v>
      </c>
      <c r="AI142" t="s">
        <v>187</v>
      </c>
    </row>
    <row r="143" spans="33:35" ht="15">
      <c r="AG143" s="10">
        <v>8204</v>
      </c>
      <c r="AH143" s="11" t="s">
        <v>34</v>
      </c>
      <c r="AI143" t="s">
        <v>187</v>
      </c>
    </row>
    <row r="144" spans="33:35" ht="15">
      <c r="AG144" s="10">
        <v>8205</v>
      </c>
      <c r="AH144" s="11" t="s">
        <v>146</v>
      </c>
      <c r="AI144" t="s">
        <v>187</v>
      </c>
    </row>
    <row r="145" spans="33:35" ht="15">
      <c r="AG145" s="10">
        <v>8206</v>
      </c>
      <c r="AH145" s="11" t="s">
        <v>147</v>
      </c>
      <c r="AI145" t="s">
        <v>187</v>
      </c>
    </row>
    <row r="146" spans="33:35" ht="15">
      <c r="AG146" s="10">
        <v>8207</v>
      </c>
      <c r="AH146" s="11" t="s">
        <v>148</v>
      </c>
      <c r="AI146" t="s">
        <v>187</v>
      </c>
    </row>
    <row r="147" spans="33:35" ht="15">
      <c r="AG147" s="10">
        <v>9999</v>
      </c>
      <c r="AH147" s="11" t="s">
        <v>149</v>
      </c>
      <c r="AI147" t="s">
        <v>188</v>
      </c>
    </row>
    <row r="148" spans="33:35" ht="15">
      <c r="AG148" s="10">
        <v>9001</v>
      </c>
      <c r="AH148" s="11" t="s">
        <v>150</v>
      </c>
      <c r="AI148" t="s">
        <v>188</v>
      </c>
    </row>
    <row r="149" spans="33:35" ht="15">
      <c r="AG149" s="10">
        <v>9002</v>
      </c>
      <c r="AH149" s="11" t="s">
        <v>151</v>
      </c>
      <c r="AI149" t="s">
        <v>188</v>
      </c>
    </row>
    <row r="150" spans="33:35" ht="15">
      <c r="AG150" s="10">
        <v>9003</v>
      </c>
      <c r="AH150" s="11" t="s">
        <v>152</v>
      </c>
      <c r="AI150" t="s">
        <v>188</v>
      </c>
    </row>
    <row r="151" spans="33:35" ht="15">
      <c r="AG151" s="10">
        <v>9004</v>
      </c>
      <c r="AH151" s="11" t="s">
        <v>153</v>
      </c>
      <c r="AI151" t="s">
        <v>188</v>
      </c>
    </row>
    <row r="152" spans="33:35" ht="15">
      <c r="AG152" s="10">
        <v>9005</v>
      </c>
      <c r="AH152" s="11" t="s">
        <v>154</v>
      </c>
      <c r="AI152" t="s">
        <v>188</v>
      </c>
    </row>
    <row r="153" spans="33:35" ht="15">
      <c r="AG153" s="10">
        <v>9006</v>
      </c>
      <c r="AH153" s="11" t="s">
        <v>175</v>
      </c>
      <c r="AI153" t="s">
        <v>188</v>
      </c>
    </row>
    <row r="154" spans="33:35" ht="15">
      <c r="AG154" s="10">
        <v>9007</v>
      </c>
      <c r="AH154" s="11" t="s">
        <v>176</v>
      </c>
      <c r="AI154" t="s">
        <v>188</v>
      </c>
    </row>
    <row r="155" spans="33:35" ht="15">
      <c r="AG155" s="10">
        <v>9008</v>
      </c>
      <c r="AH155" s="11" t="s">
        <v>177</v>
      </c>
      <c r="AI155" t="s">
        <v>188</v>
      </c>
    </row>
    <row r="156" spans="33:35" ht="15">
      <c r="AG156" s="10">
        <v>9009</v>
      </c>
      <c r="AH156" s="11" t="s">
        <v>178</v>
      </c>
      <c r="AI156" t="s">
        <v>188</v>
      </c>
    </row>
    <row r="157" spans="33:35" ht="15">
      <c r="AG157" s="10">
        <v>9010</v>
      </c>
      <c r="AH157" s="11" t="s">
        <v>155</v>
      </c>
      <c r="AI157" t="s">
        <v>188</v>
      </c>
    </row>
    <row r="158" spans="33:35" ht="15">
      <c r="AG158" s="10">
        <v>9011</v>
      </c>
      <c r="AH158" s="11" t="s">
        <v>156</v>
      </c>
      <c r="AI158" t="s">
        <v>188</v>
      </c>
    </row>
    <row r="159" spans="33:35" ht="15">
      <c r="AG159" s="10">
        <v>9012</v>
      </c>
      <c r="AH159" s="11" t="s">
        <v>37</v>
      </c>
      <c r="AI159" t="s">
        <v>188</v>
      </c>
    </row>
  </sheetData>
  <sheetProtection/>
  <mergeCells count="44">
    <mergeCell ref="AA4:AA5"/>
    <mergeCell ref="AB4:AB5"/>
    <mergeCell ref="U4:U5"/>
    <mergeCell ref="V4:V5"/>
    <mergeCell ref="W4:W5"/>
    <mergeCell ref="X4:X5"/>
    <mergeCell ref="Y4:Y5"/>
    <mergeCell ref="Z4:Z5"/>
    <mergeCell ref="A42:E42"/>
    <mergeCell ref="F42:G42"/>
    <mergeCell ref="I42:K42"/>
    <mergeCell ref="N42:AC42"/>
    <mergeCell ref="AD4:AD5"/>
    <mergeCell ref="AE4:AE5"/>
    <mergeCell ref="G4:G5"/>
    <mergeCell ref="H4:H5"/>
    <mergeCell ref="I4:I5"/>
    <mergeCell ref="J4:J5"/>
    <mergeCell ref="AF4:AF5"/>
    <mergeCell ref="A46:D46"/>
    <mergeCell ref="H46:K46"/>
    <mergeCell ref="L46:O46"/>
    <mergeCell ref="P46:AE46"/>
    <mergeCell ref="A43:D43"/>
    <mergeCell ref="E43:H43"/>
    <mergeCell ref="I43:O43"/>
    <mergeCell ref="P43:AC43"/>
    <mergeCell ref="AC4:AC5"/>
    <mergeCell ref="L4:L5"/>
    <mergeCell ref="M4:P4"/>
    <mergeCell ref="T4:T5"/>
    <mergeCell ref="K4:K5"/>
    <mergeCell ref="Q4:Q5"/>
    <mergeCell ref="R4:R5"/>
    <mergeCell ref="S4:S5"/>
    <mergeCell ref="G1:AC1"/>
    <mergeCell ref="A1:F1"/>
    <mergeCell ref="G2:AC2"/>
    <mergeCell ref="A4:A5"/>
    <mergeCell ref="B4:B5"/>
    <mergeCell ref="C4:C5"/>
    <mergeCell ref="D4:D5"/>
    <mergeCell ref="E4:E5"/>
    <mergeCell ref="F4:F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nxcanh</dc:creator>
  <cp:keywords/>
  <dc:description/>
  <cp:lastModifiedBy>Admin</cp:lastModifiedBy>
  <cp:lastPrinted>2018-07-06T02:52:18Z</cp:lastPrinted>
  <dcterms:created xsi:type="dcterms:W3CDTF">2010-06-22T00:07:30Z</dcterms:created>
  <dcterms:modified xsi:type="dcterms:W3CDTF">2018-07-06T02:53:57Z</dcterms:modified>
  <cp:category/>
  <cp:version/>
  <cp:contentType/>
  <cp:contentStatus/>
</cp:coreProperties>
</file>